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105" yWindow="5025" windowWidth="11940" windowHeight="5055" tabRatio="517"/>
  </bookViews>
  <sheets>
    <sheet name="جدول. 26" sheetId="9" r:id="rId1"/>
  </sheets>
  <definedNames>
    <definedName name="_xlnm.Print_Area" localSheetId="0">'جدول. 26'!$A$1:$E$53</definedName>
  </definedNames>
  <calcPr calcId="125725"/>
</workbook>
</file>

<file path=xl/calcChain.xml><?xml version="1.0" encoding="utf-8"?>
<calcChain xmlns="http://schemas.openxmlformats.org/spreadsheetml/2006/main">
  <c r="E32" i="9"/>
  <c r="B32"/>
  <c r="C32"/>
  <c r="D31"/>
  <c r="D30"/>
  <c r="D29"/>
  <c r="C17"/>
  <c r="E17"/>
  <c r="B17"/>
  <c r="D16"/>
  <c r="D17"/>
  <c r="D15"/>
  <c r="D44"/>
  <c r="D45"/>
  <c r="D46"/>
  <c r="D47"/>
  <c r="D48"/>
  <c r="D49"/>
  <c r="D50"/>
  <c r="D26"/>
  <c r="D25"/>
  <c r="C27"/>
  <c r="E27"/>
  <c r="B27"/>
  <c r="D10"/>
  <c r="D35"/>
  <c r="D36"/>
  <c r="D37"/>
  <c r="D38"/>
  <c r="D39"/>
  <c r="D40"/>
  <c r="D41"/>
  <c r="D34"/>
  <c r="E13"/>
  <c r="C13"/>
  <c r="B13"/>
  <c r="D6"/>
  <c r="D7"/>
  <c r="D8"/>
  <c r="D9"/>
  <c r="D11"/>
  <c r="D12"/>
  <c r="D5"/>
  <c r="C51"/>
  <c r="D21"/>
  <c r="E51"/>
  <c r="D19"/>
  <c r="D20"/>
  <c r="D22"/>
  <c r="B23"/>
  <c r="C23"/>
  <c r="E23"/>
  <c r="B42"/>
  <c r="C42"/>
  <c r="E42"/>
  <c r="B51"/>
  <c r="D51"/>
  <c r="D23"/>
  <c r="D42"/>
  <c r="D13"/>
  <c r="C52"/>
  <c r="D32"/>
  <c r="E52"/>
  <c r="D27"/>
  <c r="B52"/>
  <c r="D52"/>
</calcChain>
</file>

<file path=xl/sharedStrings.xml><?xml version="1.0" encoding="utf-8"?>
<sst xmlns="http://schemas.openxmlformats.org/spreadsheetml/2006/main" count="56" uniqueCount="51">
  <si>
    <t>مفصولة</t>
  </si>
  <si>
    <t>قضايا المحكمة العليا</t>
  </si>
  <si>
    <t>قضايا محاكم الصلح</t>
  </si>
  <si>
    <t>المجموع الكلي</t>
  </si>
  <si>
    <t>المدورة</t>
  </si>
  <si>
    <t>مجموع قضايا المحكمة العليا</t>
  </si>
  <si>
    <t>مجموع قضايا محاكم الصلح</t>
  </si>
  <si>
    <t>*المجموع</t>
  </si>
  <si>
    <t>الواردة</t>
  </si>
  <si>
    <t>قضايا محكمة الإستئناف</t>
  </si>
  <si>
    <t>إستئناف مدني</t>
  </si>
  <si>
    <t>إستئناف جزاء</t>
  </si>
  <si>
    <t>طلبات متنوعة</t>
  </si>
  <si>
    <t>مجموع قضايا محكمة الإستئناف</t>
  </si>
  <si>
    <t>نوع المحكمة ونوع القضية</t>
  </si>
  <si>
    <t>نقض مدني</t>
  </si>
  <si>
    <t>نقض جزائي</t>
  </si>
  <si>
    <t>قضايا محكمة البداية</t>
  </si>
  <si>
    <t>مجموع قضايا محكمة البداية</t>
  </si>
  <si>
    <t xml:space="preserve">استئناف حقوق </t>
  </si>
  <si>
    <t xml:space="preserve">استئناف جزاء </t>
  </si>
  <si>
    <t>إستئناف تنفيذ</t>
  </si>
  <si>
    <t>قضايا تنفيذ</t>
  </si>
  <si>
    <t>طلبات إعادة نظر</t>
  </si>
  <si>
    <t>إستئناف ضريبة</t>
  </si>
  <si>
    <t>طلبات رجال القضاء</t>
  </si>
  <si>
    <t>دعوى مخاصمة</t>
  </si>
  <si>
    <t>كفالات</t>
  </si>
  <si>
    <t>إفلاس</t>
  </si>
  <si>
    <t>قضايا حقوق</t>
  </si>
  <si>
    <t xml:space="preserve">قضايا جزاء </t>
  </si>
  <si>
    <t>قضايا التنفيذ</t>
  </si>
  <si>
    <t>مخالفات مرورية</t>
  </si>
  <si>
    <t>مخالفات البلديات</t>
  </si>
  <si>
    <t>مجموع قضايا محكمة العدل العليا</t>
  </si>
  <si>
    <t>قضايا حقوقية</t>
  </si>
  <si>
    <t>جنايات</t>
  </si>
  <si>
    <t>قضايا المحكمة الإدارية</t>
  </si>
  <si>
    <t>استدعاءات</t>
  </si>
  <si>
    <t>طلبات متفرغة</t>
  </si>
  <si>
    <t>مجموع قضايا المحكمة الإدارية</t>
  </si>
  <si>
    <t xml:space="preserve">طعون دستورية </t>
  </si>
  <si>
    <t xml:space="preserve">طلبات متنوعة </t>
  </si>
  <si>
    <t>جنح جزائية</t>
  </si>
  <si>
    <t>*يمثل القضايا الواردة خلال العام 2018 والقضايا المدورة من العام 2017</t>
  </si>
  <si>
    <t xml:space="preserve">قضايا محكمة العدل العليا </t>
  </si>
  <si>
    <t xml:space="preserve">استئناف </t>
  </si>
  <si>
    <t>قضايا محكمة الأحداث</t>
  </si>
  <si>
    <t xml:space="preserve">جنح جزائية </t>
  </si>
  <si>
    <t>مجموع قضايا محكمة الأحداث</t>
  </si>
  <si>
    <r>
      <t xml:space="preserve">قضايا المحاكم النظامية في قطاع غزة حسب نوع المحكمة ونوع القضية والمرحلة القانونية, </t>
    </r>
    <r>
      <rPr>
        <b/>
        <sz val="11"/>
        <rFont val="Times New Roman"/>
        <family val="1"/>
      </rPr>
      <t>2018</t>
    </r>
  </si>
</sst>
</file>

<file path=xl/styles.xml><?xml version="1.0" encoding="utf-8"?>
<styleSheet xmlns="http://schemas.openxmlformats.org/spreadsheetml/2006/main">
  <numFmts count="4">
    <numFmt numFmtId="44" formatCode="_-&quot;ر.س.‏&quot;\ * #,##0.00_-;_-&quot;ر.س.‏&quot;\ * #,##0.00\-;_-&quot;ر.س.‏&quot;\ * &quot;-&quot;??_-;_-@_-"/>
    <numFmt numFmtId="43" formatCode="_-* #,##0.00_-;_-* #,##0.00\-;_-* &quot;-&quot;??_-;_-@_-"/>
    <numFmt numFmtId="186" formatCode="\ \ 0"/>
    <numFmt numFmtId="200" formatCode="_-* #,##0_-;_-* #,##0\-;_-* &quot;-&quot;??_-;_-@_-"/>
  </numFmts>
  <fonts count="21">
    <font>
      <sz val="10"/>
      <name val="Arial"/>
      <charset val="178"/>
    </font>
    <font>
      <sz val="10"/>
      <name val="Arial"/>
      <family val="2"/>
    </font>
    <font>
      <b/>
      <sz val="12"/>
      <color indexed="59"/>
      <name val="Simplified Arabic"/>
      <family val="1"/>
    </font>
    <font>
      <b/>
      <sz val="10"/>
      <color indexed="59"/>
      <name val="Simplified Arabic"/>
      <family val="1"/>
    </font>
    <font>
      <sz val="10"/>
      <color indexed="59"/>
      <name val="Simplified Arabic"/>
      <family val="1"/>
    </font>
    <font>
      <sz val="10"/>
      <color indexed="59"/>
      <name val="Times New Roman"/>
      <family val="1"/>
      <charset val="178"/>
    </font>
    <font>
      <b/>
      <sz val="10"/>
      <name val="Times New Roman"/>
      <family val="1"/>
      <charset val="178"/>
    </font>
    <font>
      <sz val="12"/>
      <color indexed="59"/>
      <name val="Times New Roman"/>
      <family val="1"/>
      <charset val="178"/>
    </font>
    <font>
      <b/>
      <i/>
      <sz val="10"/>
      <color indexed="59"/>
      <name val="Simplified Arabic"/>
      <family val="1"/>
    </font>
    <font>
      <b/>
      <sz val="9"/>
      <name val="Arial"/>
      <family val="2"/>
    </font>
    <font>
      <sz val="9"/>
      <name val="Arial"/>
      <family val="2"/>
    </font>
    <font>
      <b/>
      <sz val="9"/>
      <name val="Simplified Arabic"/>
      <family val="1"/>
    </font>
    <font>
      <b/>
      <sz val="11"/>
      <name val="Simplified Arabic"/>
      <family val="1"/>
    </font>
    <font>
      <b/>
      <sz val="11"/>
      <name val="Times New Roman"/>
      <family val="1"/>
    </font>
    <font>
      <sz val="9"/>
      <name val="Simplified Arabic"/>
      <family val="1"/>
    </font>
    <font>
      <b/>
      <sz val="12"/>
      <name val="Times New Roman"/>
      <family val="1"/>
      <charset val="178"/>
    </font>
    <font>
      <sz val="10"/>
      <name val="Simplified Arabic"/>
      <family val="1"/>
    </font>
    <font>
      <sz val="10"/>
      <name val="Times New Roman"/>
      <family val="1"/>
      <charset val="178"/>
    </font>
    <font>
      <sz val="11"/>
      <color theme="1"/>
      <name val="Arial"/>
      <family val="2"/>
      <charset val="178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</cellStyleXfs>
  <cellXfs count="61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 readingOrder="2"/>
    </xf>
    <xf numFmtId="0" fontId="4" fillId="2" borderId="0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 readingOrder="2"/>
    </xf>
    <xf numFmtId="0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186" fontId="6" fillId="0" borderId="1" xfId="0" applyNumberFormat="1" applyFont="1" applyBorder="1" applyAlignment="1">
      <alignment horizontal="centerContinuous" vertical="center"/>
    </xf>
    <xf numFmtId="0" fontId="10" fillId="2" borderId="0" xfId="0" applyFont="1" applyFill="1" applyBorder="1" applyAlignment="1">
      <alignment vertical="center"/>
    </xf>
    <xf numFmtId="186" fontId="4" fillId="2" borderId="0" xfId="0" applyNumberFormat="1" applyFont="1" applyFill="1" applyBorder="1" applyAlignment="1">
      <alignment vertical="center"/>
    </xf>
    <xf numFmtId="186" fontId="10" fillId="2" borderId="1" xfId="0" applyNumberFormat="1" applyFont="1" applyFill="1" applyBorder="1" applyAlignment="1">
      <alignment horizontal="right" vertical="center" readingOrder="2"/>
    </xf>
    <xf numFmtId="186" fontId="10" fillId="2" borderId="0" xfId="0" applyNumberFormat="1" applyFont="1" applyFill="1" applyBorder="1" applyAlignment="1">
      <alignment horizontal="right" vertical="center" readingOrder="2"/>
    </xf>
    <xf numFmtId="186" fontId="9" fillId="2" borderId="0" xfId="0" applyNumberFormat="1" applyFont="1" applyFill="1" applyBorder="1" applyAlignment="1">
      <alignment horizontal="right" vertical="center" readingOrder="2"/>
    </xf>
    <xf numFmtId="186" fontId="10" fillId="2" borderId="2" xfId="0" applyNumberFormat="1" applyFont="1" applyFill="1" applyBorder="1" applyAlignment="1">
      <alignment horizontal="right" vertical="center" readingOrder="2"/>
    </xf>
    <xf numFmtId="186" fontId="9" fillId="2" borderId="2" xfId="0" applyNumberFormat="1" applyFont="1" applyFill="1" applyBorder="1" applyAlignment="1">
      <alignment horizontal="right" vertical="center" readingOrder="2"/>
    </xf>
    <xf numFmtId="186" fontId="9" fillId="2" borderId="1" xfId="0" applyNumberFormat="1" applyFont="1" applyFill="1" applyBorder="1" applyAlignment="1">
      <alignment horizontal="right" vertical="center" readingOrder="2"/>
    </xf>
    <xf numFmtId="0" fontId="15" fillId="2" borderId="0" xfId="0" applyFont="1" applyFill="1" applyBorder="1" applyAlignment="1">
      <alignment horizontal="centerContinuous" vertical="center"/>
    </xf>
    <xf numFmtId="0" fontId="11" fillId="2" borderId="1" xfId="0" applyNumberFormat="1" applyFont="1" applyFill="1" applyBorder="1" applyAlignment="1">
      <alignment horizontal="right" vertical="center" readingOrder="2"/>
    </xf>
    <xf numFmtId="0" fontId="14" fillId="3" borderId="1" xfId="2" applyNumberFormat="1" applyFont="1" applyFill="1" applyBorder="1" applyAlignment="1">
      <alignment horizontal="right" vertical="center"/>
    </xf>
    <xf numFmtId="186" fontId="19" fillId="3" borderId="1" xfId="2" applyNumberFormat="1" applyFont="1" applyFill="1" applyBorder="1" applyAlignment="1">
      <alignment horizontal="right" vertical="center" readingOrder="2"/>
    </xf>
    <xf numFmtId="186" fontId="19" fillId="3" borderId="0" xfId="2" applyNumberFormat="1" applyFont="1" applyFill="1" applyBorder="1" applyAlignment="1">
      <alignment horizontal="right" vertical="center" readingOrder="2"/>
    </xf>
    <xf numFmtId="0" fontId="14" fillId="3" borderId="1" xfId="2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right" vertical="center"/>
    </xf>
    <xf numFmtId="0" fontId="14" fillId="2" borderId="1" xfId="0" applyNumberFormat="1" applyFont="1" applyFill="1" applyBorder="1" applyAlignment="1">
      <alignment horizontal="right" vertical="center"/>
    </xf>
    <xf numFmtId="3" fontId="19" fillId="3" borderId="1" xfId="2" applyNumberFormat="1" applyFont="1" applyFill="1" applyBorder="1" applyAlignment="1">
      <alignment horizontal="right" vertical="center" indent="1" readingOrder="2"/>
    </xf>
    <xf numFmtId="3" fontId="19" fillId="3" borderId="0" xfId="2" applyNumberFormat="1" applyFont="1" applyFill="1" applyBorder="1" applyAlignment="1">
      <alignment horizontal="right" vertical="center" indent="1" readingOrder="2"/>
    </xf>
    <xf numFmtId="0" fontId="14" fillId="3" borderId="1" xfId="2" applyNumberFormat="1" applyFont="1" applyFill="1" applyBorder="1" applyAlignment="1">
      <alignment vertical="center" readingOrder="2"/>
    </xf>
    <xf numFmtId="0" fontId="11" fillId="2" borderId="3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vertical="center" readingOrder="2"/>
    </xf>
    <xf numFmtId="0" fontId="16" fillId="2" borderId="0" xfId="0" applyNumberFormat="1" applyFont="1" applyFill="1" applyBorder="1" applyAlignment="1">
      <alignment horizontal="right" vertical="center"/>
    </xf>
    <xf numFmtId="0" fontId="16" fillId="2" borderId="0" xfId="0" applyNumberFormat="1" applyFont="1" applyFill="1" applyBorder="1" applyAlignment="1">
      <alignment vertical="center"/>
    </xf>
    <xf numFmtId="186" fontId="19" fillId="2" borderId="2" xfId="0" applyNumberFormat="1" applyFont="1" applyFill="1" applyBorder="1" applyAlignment="1">
      <alignment horizontal="right" vertical="center" readingOrder="2"/>
    </xf>
    <xf numFmtId="186" fontId="19" fillId="2" borderId="1" xfId="0" applyNumberFormat="1" applyFont="1" applyFill="1" applyBorder="1" applyAlignment="1">
      <alignment horizontal="right" vertical="center" readingOrder="2"/>
    </xf>
    <xf numFmtId="186" fontId="19" fillId="2" borderId="0" xfId="0" applyNumberFormat="1" applyFont="1" applyFill="1" applyBorder="1" applyAlignment="1">
      <alignment horizontal="right" vertical="center" readingOrder="2"/>
    </xf>
    <xf numFmtId="3" fontId="19" fillId="3" borderId="2" xfId="2" applyNumberFormat="1" applyFont="1" applyFill="1" applyBorder="1" applyAlignment="1">
      <alignment horizontal="right" vertical="center" indent="1" readingOrder="2"/>
    </xf>
    <xf numFmtId="3" fontId="20" fillId="3" borderId="1" xfId="2" applyNumberFormat="1" applyFont="1" applyFill="1" applyBorder="1" applyAlignment="1">
      <alignment horizontal="right" vertical="center" indent="1" readingOrder="2"/>
    </xf>
    <xf numFmtId="3" fontId="20" fillId="3" borderId="0" xfId="2" applyNumberFormat="1" applyFont="1" applyFill="1" applyBorder="1" applyAlignment="1">
      <alignment horizontal="right" vertical="center" indent="1" readingOrder="2"/>
    </xf>
    <xf numFmtId="3" fontId="20" fillId="3" borderId="2" xfId="2" applyNumberFormat="1" applyFont="1" applyFill="1" applyBorder="1" applyAlignment="1">
      <alignment horizontal="right" vertical="center" indent="1" readingOrder="2"/>
    </xf>
    <xf numFmtId="200" fontId="9" fillId="2" borderId="3" xfId="1" applyNumberFormat="1" applyFont="1" applyFill="1" applyBorder="1" applyAlignment="1">
      <alignment horizontal="right" vertical="center" readingOrder="2"/>
    </xf>
    <xf numFmtId="200" fontId="9" fillId="2" borderId="4" xfId="1" applyNumberFormat="1" applyFont="1" applyFill="1" applyBorder="1" applyAlignment="1">
      <alignment horizontal="right" vertical="center" readingOrder="2"/>
    </xf>
    <xf numFmtId="200" fontId="9" fillId="2" borderId="5" xfId="1" applyNumberFormat="1" applyFont="1" applyFill="1" applyBorder="1" applyAlignment="1">
      <alignment horizontal="right" vertical="center" readingOrder="2"/>
    </xf>
    <xf numFmtId="186" fontId="9" fillId="0" borderId="0" xfId="0" applyNumberFormat="1" applyFont="1" applyFill="1" applyBorder="1" applyAlignment="1">
      <alignment horizontal="right" vertical="center" readingOrder="2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44" fontId="11" fillId="2" borderId="6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 wrapText="1" readingOrder="2"/>
    </xf>
    <xf numFmtId="0" fontId="10" fillId="2" borderId="0" xfId="0" applyFont="1" applyFill="1" applyBorder="1" applyAlignment="1">
      <alignment vertical="center" wrapText="1"/>
    </xf>
    <xf numFmtId="186" fontId="9" fillId="2" borderId="1" xfId="0" applyNumberFormat="1" applyFont="1" applyFill="1" applyBorder="1" applyAlignment="1">
      <alignment horizontal="right" vertical="center" readingOrder="2"/>
    </xf>
    <xf numFmtId="186" fontId="9" fillId="2" borderId="0" xfId="0" applyNumberFormat="1" applyFont="1" applyFill="1" applyBorder="1" applyAlignment="1">
      <alignment horizontal="right" vertical="center" readingOrder="2"/>
    </xf>
    <xf numFmtId="186" fontId="9" fillId="2" borderId="2" xfId="0" applyNumberFormat="1" applyFont="1" applyFill="1" applyBorder="1" applyAlignment="1">
      <alignment horizontal="right" vertical="center" readingOrder="2"/>
    </xf>
    <xf numFmtId="0" fontId="12" fillId="2" borderId="0" xfId="0" applyFont="1" applyFill="1" applyAlignment="1">
      <alignment horizontal="center" vertical="center" readingOrder="2"/>
    </xf>
    <xf numFmtId="0" fontId="17" fillId="2" borderId="0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right" vertical="center" wrapText="1" readingOrder="2"/>
    </xf>
    <xf numFmtId="0" fontId="17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rightToLeft="1" tabSelected="1" view="pageBreakPreview" zoomScale="120" zoomScaleNormal="100" zoomScaleSheetLayoutView="120" workbookViewId="0">
      <selection activeCell="F18" sqref="F18"/>
    </sheetView>
  </sheetViews>
  <sheetFormatPr defaultColWidth="6.7109375" defaultRowHeight="21"/>
  <cols>
    <col min="1" max="1" width="26.28515625" style="1" customWidth="1"/>
    <col min="2" max="2" width="10.7109375" style="1" customWidth="1"/>
    <col min="3" max="4" width="10.28515625" style="1" customWidth="1"/>
    <col min="5" max="5" width="12" style="1" bestFit="1" customWidth="1"/>
    <col min="6" max="6" width="14.7109375" style="1" customWidth="1"/>
    <col min="7" max="9" width="38.7109375" style="1" customWidth="1"/>
    <col min="10" max="16384" width="6.7109375" style="1"/>
  </cols>
  <sheetData>
    <row r="1" spans="1:6" s="5" customFormat="1" ht="24.75" customHeight="1">
      <c r="A1" s="55" t="s">
        <v>50</v>
      </c>
      <c r="B1" s="55"/>
      <c r="C1" s="55"/>
      <c r="D1" s="55"/>
      <c r="E1" s="55"/>
      <c r="F1" s="6"/>
    </row>
    <row r="2" spans="1:6" ht="9.9499999999999993" customHeight="1">
      <c r="A2" s="20"/>
      <c r="B2" s="20"/>
      <c r="C2" s="20"/>
      <c r="D2" s="20"/>
      <c r="E2" s="20"/>
    </row>
    <row r="3" spans="1:6" ht="17.100000000000001" customHeight="1">
      <c r="A3" s="47" t="s">
        <v>14</v>
      </c>
      <c r="B3" s="47" t="s">
        <v>4</v>
      </c>
      <c r="C3" s="48" t="s">
        <v>8</v>
      </c>
      <c r="D3" s="49" t="s">
        <v>7</v>
      </c>
      <c r="E3" s="48" t="s">
        <v>0</v>
      </c>
      <c r="F3" s="7"/>
    </row>
    <row r="4" spans="1:6" s="2" customFormat="1" ht="15" customHeight="1">
      <c r="A4" s="21" t="s">
        <v>1</v>
      </c>
      <c r="B4" s="52"/>
      <c r="C4" s="53"/>
      <c r="D4" s="53"/>
      <c r="E4" s="54"/>
      <c r="F4" s="13"/>
    </row>
    <row r="5" spans="1:6" s="2" customFormat="1" ht="15" customHeight="1">
      <c r="A5" s="22" t="s">
        <v>15</v>
      </c>
      <c r="B5" s="23">
        <v>1087</v>
      </c>
      <c r="C5" s="24">
        <v>991</v>
      </c>
      <c r="D5" s="16">
        <f>SUM(B5:C5)</f>
        <v>2078</v>
      </c>
      <c r="E5" s="36">
        <v>628</v>
      </c>
      <c r="F5" s="13"/>
    </row>
    <row r="6" spans="1:6" s="2" customFormat="1" ht="15" customHeight="1">
      <c r="A6" s="25" t="s">
        <v>16</v>
      </c>
      <c r="B6" s="23">
        <v>120</v>
      </c>
      <c r="C6" s="24">
        <v>125</v>
      </c>
      <c r="D6" s="16">
        <f t="shared" ref="D6:D12" si="0">SUM(B6:C6)</f>
        <v>245</v>
      </c>
      <c r="E6" s="36">
        <v>94</v>
      </c>
      <c r="F6" s="13"/>
    </row>
    <row r="7" spans="1:6" s="2" customFormat="1" ht="15" customHeight="1">
      <c r="A7" s="25" t="s">
        <v>41</v>
      </c>
      <c r="B7" s="23">
        <v>3</v>
      </c>
      <c r="C7" s="24">
        <v>2</v>
      </c>
      <c r="D7" s="16">
        <f t="shared" si="0"/>
        <v>5</v>
      </c>
      <c r="E7" s="36">
        <v>1</v>
      </c>
      <c r="F7" s="13"/>
    </row>
    <row r="8" spans="1:6" s="2" customFormat="1" ht="15" customHeight="1">
      <c r="A8" s="25" t="s">
        <v>23</v>
      </c>
      <c r="B8" s="23">
        <v>136</v>
      </c>
      <c r="C8" s="24">
        <v>968</v>
      </c>
      <c r="D8" s="16">
        <f t="shared" si="0"/>
        <v>1104</v>
      </c>
      <c r="E8" s="36">
        <v>943</v>
      </c>
      <c r="F8" s="11"/>
    </row>
    <row r="9" spans="1:6" s="2" customFormat="1" ht="15" customHeight="1">
      <c r="A9" s="22" t="s">
        <v>42</v>
      </c>
      <c r="B9" s="23">
        <v>107</v>
      </c>
      <c r="C9" s="24">
        <v>1012</v>
      </c>
      <c r="D9" s="16">
        <f t="shared" si="0"/>
        <v>1119</v>
      </c>
      <c r="E9" s="36">
        <v>902</v>
      </c>
      <c r="F9" s="11"/>
    </row>
    <row r="10" spans="1:6" s="4" customFormat="1" ht="15" customHeight="1">
      <c r="A10" s="22" t="s">
        <v>24</v>
      </c>
      <c r="B10" s="23">
        <v>4</v>
      </c>
      <c r="C10" s="24">
        <v>0</v>
      </c>
      <c r="D10" s="16">
        <f t="shared" si="0"/>
        <v>4</v>
      </c>
      <c r="E10" s="36">
        <v>0</v>
      </c>
      <c r="F10" s="11"/>
    </row>
    <row r="11" spans="1:6" s="2" customFormat="1" ht="15" customHeight="1">
      <c r="A11" s="22" t="s">
        <v>25</v>
      </c>
      <c r="B11" s="23">
        <v>10</v>
      </c>
      <c r="C11" s="24">
        <v>4</v>
      </c>
      <c r="D11" s="16">
        <f t="shared" si="0"/>
        <v>14</v>
      </c>
      <c r="E11" s="36">
        <v>5</v>
      </c>
      <c r="F11" s="11"/>
    </row>
    <row r="12" spans="1:6" s="2" customFormat="1" ht="15" customHeight="1">
      <c r="A12" s="22" t="s">
        <v>26</v>
      </c>
      <c r="B12" s="23">
        <v>4</v>
      </c>
      <c r="C12" s="24">
        <v>1</v>
      </c>
      <c r="D12" s="16">
        <f t="shared" si="0"/>
        <v>5</v>
      </c>
      <c r="E12" s="36">
        <v>3</v>
      </c>
      <c r="F12" s="11"/>
    </row>
    <row r="13" spans="1:6" s="3" customFormat="1" ht="15" customHeight="1">
      <c r="A13" s="26" t="s">
        <v>5</v>
      </c>
      <c r="B13" s="19">
        <f>SUM(B5:B12)</f>
        <v>1471</v>
      </c>
      <c r="C13" s="16">
        <f>SUM(C5:C12)</f>
        <v>3103</v>
      </c>
      <c r="D13" s="16">
        <f>SUM(D5:D12)</f>
        <v>4574</v>
      </c>
      <c r="E13" s="18">
        <f>SUM(E5:E12)</f>
        <v>2576</v>
      </c>
      <c r="F13" s="11"/>
    </row>
    <row r="14" spans="1:6" s="3" customFormat="1" ht="15" customHeight="1">
      <c r="A14" s="26" t="s">
        <v>45</v>
      </c>
      <c r="B14" s="19"/>
      <c r="C14" s="16"/>
      <c r="D14" s="16"/>
      <c r="E14" s="18"/>
      <c r="F14" s="11"/>
    </row>
    <row r="15" spans="1:6" s="3" customFormat="1" ht="15" customHeight="1">
      <c r="A15" s="22" t="s">
        <v>46</v>
      </c>
      <c r="B15" s="14">
        <v>44</v>
      </c>
      <c r="C15" s="15">
        <v>103</v>
      </c>
      <c r="D15" s="16">
        <f>C15+B15</f>
        <v>147</v>
      </c>
      <c r="E15" s="17">
        <v>81</v>
      </c>
      <c r="F15" s="11"/>
    </row>
    <row r="16" spans="1:6" s="3" customFormat="1" ht="15" customHeight="1">
      <c r="A16" s="22" t="s">
        <v>42</v>
      </c>
      <c r="B16" s="14">
        <v>4</v>
      </c>
      <c r="C16" s="15">
        <v>21</v>
      </c>
      <c r="D16" s="16">
        <f>C16+B16</f>
        <v>25</v>
      </c>
      <c r="E16" s="17">
        <v>21</v>
      </c>
      <c r="F16" s="11"/>
    </row>
    <row r="17" spans="1:6" s="3" customFormat="1" ht="15" customHeight="1">
      <c r="A17" s="26" t="s">
        <v>34</v>
      </c>
      <c r="B17" s="19">
        <f>B16+B15</f>
        <v>48</v>
      </c>
      <c r="C17" s="16">
        <f>C16+C15</f>
        <v>124</v>
      </c>
      <c r="D17" s="16">
        <f>D16+D15</f>
        <v>172</v>
      </c>
      <c r="E17" s="18">
        <f>E16+E15</f>
        <v>102</v>
      </c>
      <c r="F17" s="11"/>
    </row>
    <row r="18" spans="1:6" s="3" customFormat="1" ht="15" customHeight="1">
      <c r="A18" s="26" t="s">
        <v>9</v>
      </c>
      <c r="B18" s="14"/>
      <c r="C18" s="15"/>
      <c r="D18" s="15"/>
      <c r="E18" s="17"/>
      <c r="F18" s="11"/>
    </row>
    <row r="19" spans="1:6" s="3" customFormat="1" ht="15" customHeight="1">
      <c r="A19" s="27" t="s">
        <v>10</v>
      </c>
      <c r="B19" s="37">
        <v>738</v>
      </c>
      <c r="C19" s="38">
        <v>1092</v>
      </c>
      <c r="D19" s="16">
        <f>SUM(B19:C19)</f>
        <v>1830</v>
      </c>
      <c r="E19" s="17">
        <v>1009</v>
      </c>
      <c r="F19" s="11"/>
    </row>
    <row r="20" spans="1:6" s="3" customFormat="1" ht="15" customHeight="1">
      <c r="A20" s="27" t="s">
        <v>11</v>
      </c>
      <c r="B20" s="37">
        <v>522</v>
      </c>
      <c r="C20" s="38">
        <v>1444</v>
      </c>
      <c r="D20" s="16">
        <f>SUM(B20:C20)</f>
        <v>1966</v>
      </c>
      <c r="E20" s="17">
        <v>1326</v>
      </c>
      <c r="F20" s="11"/>
    </row>
    <row r="21" spans="1:6" s="3" customFormat="1" ht="15" customHeight="1">
      <c r="A21" s="27" t="s">
        <v>21</v>
      </c>
      <c r="B21" s="37">
        <v>620</v>
      </c>
      <c r="C21" s="38">
        <v>1721</v>
      </c>
      <c r="D21" s="16">
        <f>SUM(B21:C21)</f>
        <v>2341</v>
      </c>
      <c r="E21" s="17">
        <v>1873</v>
      </c>
      <c r="F21" s="11"/>
    </row>
    <row r="22" spans="1:6" s="3" customFormat="1" ht="15" customHeight="1">
      <c r="A22" s="27" t="s">
        <v>12</v>
      </c>
      <c r="B22" s="37">
        <v>115</v>
      </c>
      <c r="C22" s="38">
        <v>895</v>
      </c>
      <c r="D22" s="16">
        <f>SUM(B22:C22)</f>
        <v>1010</v>
      </c>
      <c r="E22" s="17">
        <v>678</v>
      </c>
      <c r="F22" s="11"/>
    </row>
    <row r="23" spans="1:6" s="3" customFormat="1" ht="15" customHeight="1">
      <c r="A23" s="26" t="s">
        <v>13</v>
      </c>
      <c r="B23" s="19">
        <f>SUM(B19:B22)</f>
        <v>1995</v>
      </c>
      <c r="C23" s="16">
        <f>SUM(C19:C22)</f>
        <v>5152</v>
      </c>
      <c r="D23" s="16">
        <f>SUM(D19:D22)</f>
        <v>7147</v>
      </c>
      <c r="E23" s="18">
        <f>SUM(E19:E22)</f>
        <v>4886</v>
      </c>
      <c r="F23" s="11"/>
    </row>
    <row r="24" spans="1:6" s="3" customFormat="1" ht="15" customHeight="1">
      <c r="A24" s="26" t="s">
        <v>37</v>
      </c>
      <c r="B24" s="19"/>
      <c r="C24" s="16"/>
      <c r="D24" s="16"/>
      <c r="E24" s="18"/>
      <c r="F24" s="11"/>
    </row>
    <row r="25" spans="1:6" s="3" customFormat="1" ht="15" customHeight="1">
      <c r="A25" s="27" t="s">
        <v>38</v>
      </c>
      <c r="B25" s="14">
        <v>153</v>
      </c>
      <c r="C25" s="15">
        <v>133</v>
      </c>
      <c r="D25" s="16">
        <f>C25+B25</f>
        <v>286</v>
      </c>
      <c r="E25" s="17">
        <v>146</v>
      </c>
      <c r="F25" s="11"/>
    </row>
    <row r="26" spans="1:6" s="3" customFormat="1" ht="15" customHeight="1">
      <c r="A26" s="27" t="s">
        <v>39</v>
      </c>
      <c r="B26" s="14">
        <v>4</v>
      </c>
      <c r="C26" s="15">
        <v>160</v>
      </c>
      <c r="D26" s="16">
        <f>C26+B26</f>
        <v>164</v>
      </c>
      <c r="E26" s="17">
        <v>148</v>
      </c>
      <c r="F26" s="11"/>
    </row>
    <row r="27" spans="1:6" s="3" customFormat="1" ht="15" customHeight="1">
      <c r="A27" s="26" t="s">
        <v>40</v>
      </c>
      <c r="B27" s="19">
        <f>B25+B26</f>
        <v>157</v>
      </c>
      <c r="C27" s="16">
        <f>C25+C26</f>
        <v>293</v>
      </c>
      <c r="D27" s="16">
        <f>D25+D26</f>
        <v>450</v>
      </c>
      <c r="E27" s="18">
        <f>E25+E26</f>
        <v>294</v>
      </c>
      <c r="F27" s="11"/>
    </row>
    <row r="28" spans="1:6" s="3" customFormat="1" ht="15" customHeight="1">
      <c r="A28" s="26" t="s">
        <v>47</v>
      </c>
      <c r="B28" s="19"/>
      <c r="C28" s="16"/>
      <c r="D28" s="16"/>
      <c r="E28" s="18"/>
      <c r="F28" s="11"/>
    </row>
    <row r="29" spans="1:6" s="3" customFormat="1" ht="15" customHeight="1">
      <c r="A29" s="27" t="s">
        <v>48</v>
      </c>
      <c r="B29" s="14">
        <v>11</v>
      </c>
      <c r="C29" s="15">
        <v>284</v>
      </c>
      <c r="D29" s="16">
        <f>SUM(B29:C29)</f>
        <v>295</v>
      </c>
      <c r="E29" s="17">
        <v>235</v>
      </c>
      <c r="F29" s="11"/>
    </row>
    <row r="30" spans="1:6" s="3" customFormat="1" ht="15" customHeight="1">
      <c r="A30" s="27" t="s">
        <v>36</v>
      </c>
      <c r="B30" s="14">
        <v>0</v>
      </c>
      <c r="C30" s="15">
        <v>103</v>
      </c>
      <c r="D30" s="16">
        <f>SUM(B30:C30)</f>
        <v>103</v>
      </c>
      <c r="E30" s="17">
        <v>40</v>
      </c>
      <c r="F30" s="11"/>
    </row>
    <row r="31" spans="1:6" s="3" customFormat="1" ht="15" customHeight="1">
      <c r="A31" s="27" t="s">
        <v>12</v>
      </c>
      <c r="B31" s="14">
        <v>0</v>
      </c>
      <c r="C31" s="15">
        <v>361</v>
      </c>
      <c r="D31" s="16">
        <f>SUM(B31:C31)</f>
        <v>361</v>
      </c>
      <c r="E31" s="17">
        <v>348</v>
      </c>
      <c r="F31" s="11"/>
    </row>
    <row r="32" spans="1:6" s="3" customFormat="1" ht="15" customHeight="1">
      <c r="A32" s="26" t="s">
        <v>49</v>
      </c>
      <c r="B32" s="19">
        <f>SUM(B29:B31)</f>
        <v>11</v>
      </c>
      <c r="C32" s="16">
        <f>SUM(C29:C31)</f>
        <v>748</v>
      </c>
      <c r="D32" s="16">
        <f>SUM(D29:D31)</f>
        <v>759</v>
      </c>
      <c r="E32" s="18">
        <f>SUM(E29:E31)</f>
        <v>623</v>
      </c>
      <c r="F32" s="11"/>
    </row>
    <row r="33" spans="1:6" s="2" customFormat="1" ht="15" customHeight="1">
      <c r="A33" s="26" t="s">
        <v>17</v>
      </c>
      <c r="B33" s="14"/>
      <c r="C33" s="15"/>
      <c r="D33" s="15"/>
      <c r="E33" s="17"/>
      <c r="F33" s="11"/>
    </row>
    <row r="34" spans="1:6" s="2" customFormat="1" ht="15" customHeight="1">
      <c r="A34" s="25" t="s">
        <v>35</v>
      </c>
      <c r="B34" s="28">
        <v>3621</v>
      </c>
      <c r="C34" s="29">
        <v>1926</v>
      </c>
      <c r="D34" s="16">
        <f>SUM(B34:C34)</f>
        <v>5547</v>
      </c>
      <c r="E34" s="17">
        <v>1548</v>
      </c>
      <c r="F34" s="11"/>
    </row>
    <row r="35" spans="1:6" s="2" customFormat="1" ht="15" customHeight="1">
      <c r="A35" s="30" t="s">
        <v>19</v>
      </c>
      <c r="B35" s="28">
        <v>2207</v>
      </c>
      <c r="C35" s="29">
        <v>2121</v>
      </c>
      <c r="D35" s="16">
        <f t="shared" ref="D35:D41" si="1">SUM(B35:C35)</f>
        <v>4328</v>
      </c>
      <c r="E35" s="17">
        <v>2130</v>
      </c>
      <c r="F35" s="11"/>
    </row>
    <row r="36" spans="1:6" s="2" customFormat="1" ht="15" customHeight="1">
      <c r="A36" s="22" t="s">
        <v>30</v>
      </c>
      <c r="B36" s="28">
        <v>14650</v>
      </c>
      <c r="C36" s="29">
        <v>2525</v>
      </c>
      <c r="D36" s="16">
        <f t="shared" si="1"/>
        <v>17175</v>
      </c>
      <c r="E36" s="17">
        <v>1454</v>
      </c>
      <c r="F36" s="11"/>
    </row>
    <row r="37" spans="1:6" s="2" customFormat="1" ht="15" customHeight="1">
      <c r="A37" s="22" t="s">
        <v>20</v>
      </c>
      <c r="B37" s="28">
        <v>1086</v>
      </c>
      <c r="C37" s="29">
        <v>3234</v>
      </c>
      <c r="D37" s="16">
        <f t="shared" si="1"/>
        <v>4320</v>
      </c>
      <c r="E37" s="39">
        <v>3404</v>
      </c>
      <c r="F37" s="11"/>
    </row>
    <row r="38" spans="1:6" s="2" customFormat="1" ht="15" customHeight="1">
      <c r="A38" s="22" t="s">
        <v>22</v>
      </c>
      <c r="B38" s="28">
        <v>251</v>
      </c>
      <c r="C38" s="29">
        <v>2643</v>
      </c>
      <c r="D38" s="16">
        <f t="shared" si="1"/>
        <v>2894</v>
      </c>
      <c r="E38" s="17">
        <v>2563</v>
      </c>
      <c r="F38" s="11"/>
    </row>
    <row r="39" spans="1:6" s="3" customFormat="1" ht="15" customHeight="1">
      <c r="A39" s="25" t="s">
        <v>27</v>
      </c>
      <c r="B39" s="28">
        <v>71065</v>
      </c>
      <c r="C39" s="29">
        <v>18625</v>
      </c>
      <c r="D39" s="16">
        <f t="shared" si="1"/>
        <v>89690</v>
      </c>
      <c r="E39" s="17">
        <v>10110</v>
      </c>
      <c r="F39" s="11"/>
    </row>
    <row r="40" spans="1:6" s="3" customFormat="1" ht="15" customHeight="1">
      <c r="A40" s="25" t="s">
        <v>28</v>
      </c>
      <c r="B40" s="28">
        <v>34</v>
      </c>
      <c r="C40" s="29">
        <v>1</v>
      </c>
      <c r="D40" s="16">
        <f t="shared" si="1"/>
        <v>35</v>
      </c>
      <c r="E40" s="17">
        <v>0</v>
      </c>
      <c r="F40" s="11"/>
    </row>
    <row r="41" spans="1:6" s="3" customFormat="1" ht="15" customHeight="1">
      <c r="A41" s="25" t="s">
        <v>12</v>
      </c>
      <c r="B41" s="28">
        <v>2654</v>
      </c>
      <c r="C41" s="29">
        <v>4246</v>
      </c>
      <c r="D41" s="16">
        <f t="shared" si="1"/>
        <v>6900</v>
      </c>
      <c r="E41" s="17">
        <v>4266</v>
      </c>
      <c r="F41" s="11"/>
    </row>
    <row r="42" spans="1:6" s="3" customFormat="1" ht="15" customHeight="1">
      <c r="A42" s="26" t="s">
        <v>18</v>
      </c>
      <c r="B42" s="19">
        <f>SUM(B34:B41)</f>
        <v>95568</v>
      </c>
      <c r="C42" s="46">
        <f>SUM(C34:C41)</f>
        <v>35321</v>
      </c>
      <c r="D42" s="16">
        <f>SUM(D34:D41)</f>
        <v>130889</v>
      </c>
      <c r="E42" s="18">
        <f>SUM(E34:E41)</f>
        <v>25475</v>
      </c>
      <c r="F42" s="11"/>
    </row>
    <row r="43" spans="1:6" s="3" customFormat="1" ht="15" customHeight="1">
      <c r="A43" s="26" t="s">
        <v>2</v>
      </c>
      <c r="B43" s="14"/>
      <c r="C43" s="15"/>
      <c r="D43" s="15"/>
      <c r="E43" s="17"/>
      <c r="F43" s="11"/>
    </row>
    <row r="44" spans="1:6" s="3" customFormat="1" ht="15" customHeight="1">
      <c r="A44" s="25" t="s">
        <v>29</v>
      </c>
      <c r="B44" s="28">
        <v>7632</v>
      </c>
      <c r="C44" s="29">
        <v>7131</v>
      </c>
      <c r="D44" s="41">
        <f t="shared" ref="D44:D51" si="2">SUM(B44:C44)</f>
        <v>14763</v>
      </c>
      <c r="E44" s="39">
        <v>6358</v>
      </c>
      <c r="F44" s="11"/>
    </row>
    <row r="45" spans="1:6" s="2" customFormat="1" ht="15" customHeight="1">
      <c r="A45" s="30" t="s">
        <v>43</v>
      </c>
      <c r="B45" s="28">
        <v>6249</v>
      </c>
      <c r="C45" s="29">
        <v>8116</v>
      </c>
      <c r="D45" s="41">
        <f t="shared" si="2"/>
        <v>14365</v>
      </c>
      <c r="E45" s="39">
        <v>11869</v>
      </c>
      <c r="F45" s="11"/>
    </row>
    <row r="46" spans="1:6" s="2" customFormat="1" ht="15" customHeight="1">
      <c r="A46" s="22" t="s">
        <v>31</v>
      </c>
      <c r="B46" s="28">
        <v>65880</v>
      </c>
      <c r="C46" s="29">
        <v>21275</v>
      </c>
      <c r="D46" s="41">
        <f t="shared" si="2"/>
        <v>87155</v>
      </c>
      <c r="E46" s="39">
        <v>7465</v>
      </c>
      <c r="F46" s="11"/>
    </row>
    <row r="47" spans="1:6" s="2" customFormat="1" ht="15" customHeight="1">
      <c r="A47" s="22" t="s">
        <v>32</v>
      </c>
      <c r="B47" s="28">
        <v>808</v>
      </c>
      <c r="C47" s="29">
        <v>27397</v>
      </c>
      <c r="D47" s="41">
        <f t="shared" si="2"/>
        <v>28205</v>
      </c>
      <c r="E47" s="39">
        <v>28205</v>
      </c>
      <c r="F47" s="11"/>
    </row>
    <row r="48" spans="1:6" s="2" customFormat="1" ht="15" customHeight="1">
      <c r="A48" s="22" t="s">
        <v>27</v>
      </c>
      <c r="B48" s="28">
        <v>264</v>
      </c>
      <c r="C48" s="29">
        <v>6991</v>
      </c>
      <c r="D48" s="41">
        <f t="shared" si="2"/>
        <v>7255</v>
      </c>
      <c r="E48" s="39">
        <v>7000</v>
      </c>
      <c r="F48" s="11"/>
    </row>
    <row r="49" spans="1:6" s="2" customFormat="1" ht="15" customHeight="1">
      <c r="A49" s="22" t="s">
        <v>12</v>
      </c>
      <c r="B49" s="28">
        <v>1826</v>
      </c>
      <c r="C49" s="29">
        <v>8248</v>
      </c>
      <c r="D49" s="41">
        <f t="shared" si="2"/>
        <v>10074</v>
      </c>
      <c r="E49" s="39">
        <v>7722</v>
      </c>
      <c r="F49" s="11"/>
    </row>
    <row r="50" spans="1:6" s="2" customFormat="1" ht="15" customHeight="1">
      <c r="A50" s="22" t="s">
        <v>33</v>
      </c>
      <c r="B50" s="28">
        <v>1079</v>
      </c>
      <c r="C50" s="29">
        <v>14053</v>
      </c>
      <c r="D50" s="41">
        <f t="shared" si="2"/>
        <v>15132</v>
      </c>
      <c r="E50" s="39">
        <v>14427</v>
      </c>
      <c r="F50" s="11"/>
    </row>
    <row r="51" spans="1:6">
      <c r="A51" s="26" t="s">
        <v>6</v>
      </c>
      <c r="B51" s="40">
        <f>SUM(B44:B50)</f>
        <v>83738</v>
      </c>
      <c r="C51" s="41">
        <f>SUM(C44:C50)</f>
        <v>93211</v>
      </c>
      <c r="D51" s="41">
        <f t="shared" si="2"/>
        <v>176949</v>
      </c>
      <c r="E51" s="42">
        <f>SUM(E44:E50)</f>
        <v>83046</v>
      </c>
      <c r="F51" s="11"/>
    </row>
    <row r="52" spans="1:6">
      <c r="A52" s="31" t="s">
        <v>3</v>
      </c>
      <c r="B52" s="43">
        <f>SUM(B51+B42+B23+B13+B27+B32+B17)</f>
        <v>182988</v>
      </c>
      <c r="C52" s="44">
        <f>SUM(C51+C42+C23+C13+C27+C32+C17)</f>
        <v>137952</v>
      </c>
      <c r="D52" s="44">
        <f>SUM(D51+D42+D23+D13+D27+D32+D17)</f>
        <v>320940</v>
      </c>
      <c r="E52" s="45">
        <f>SUM(E51+E42+E23+E13+E27+E32+E17)</f>
        <v>117002</v>
      </c>
      <c r="F52" s="11"/>
    </row>
    <row r="53" spans="1:6" ht="20.100000000000001" customHeight="1">
      <c r="A53" s="57" t="s">
        <v>44</v>
      </c>
      <c r="B53" s="57"/>
      <c r="C53" s="57"/>
      <c r="D53" s="57"/>
      <c r="E53" s="57"/>
      <c r="F53" s="7"/>
    </row>
    <row r="54" spans="1:6" ht="20.100000000000001" customHeight="1">
      <c r="A54" s="50"/>
      <c r="B54" s="50"/>
      <c r="C54" s="32"/>
      <c r="D54" s="12"/>
      <c r="E54" s="51"/>
      <c r="F54" s="7"/>
    </row>
    <row r="55" spans="1:6">
      <c r="A55" s="33"/>
      <c r="B55" s="56"/>
      <c r="C55" s="56"/>
      <c r="D55" s="56"/>
      <c r="E55" s="56"/>
      <c r="F55" s="7"/>
    </row>
    <row r="56" spans="1:6">
      <c r="A56" s="34"/>
      <c r="B56" s="58"/>
      <c r="C56" s="58"/>
      <c r="D56" s="58"/>
      <c r="E56" s="58"/>
      <c r="F56" s="7"/>
    </row>
    <row r="57" spans="1:6">
      <c r="A57" s="34"/>
      <c r="B57" s="58"/>
      <c r="C57" s="58"/>
      <c r="D57" s="58"/>
      <c r="E57" s="58"/>
      <c r="F57" s="7"/>
    </row>
    <row r="58" spans="1:6">
      <c r="A58" s="35"/>
      <c r="B58" s="56"/>
      <c r="C58" s="56"/>
      <c r="D58" s="56"/>
      <c r="E58" s="56"/>
      <c r="F58" s="7"/>
    </row>
    <row r="59" spans="1:6">
      <c r="A59" s="3"/>
      <c r="B59" s="60"/>
      <c r="C59" s="60"/>
      <c r="D59" s="60"/>
      <c r="E59" s="60"/>
    </row>
    <row r="60" spans="1:6">
      <c r="A60" s="3"/>
      <c r="B60" s="60"/>
      <c r="C60" s="60"/>
      <c r="D60" s="60"/>
      <c r="E60" s="60"/>
    </row>
    <row r="61" spans="1:6">
      <c r="A61" s="3"/>
      <c r="B61" s="60"/>
      <c r="C61" s="60"/>
      <c r="D61" s="60"/>
      <c r="E61" s="60"/>
    </row>
    <row r="62" spans="1:6">
      <c r="A62" s="8"/>
      <c r="B62" s="59"/>
      <c r="C62" s="59"/>
      <c r="D62" s="59"/>
      <c r="E62" s="59"/>
    </row>
    <row r="63" spans="1:6">
      <c r="A63" s="3"/>
      <c r="B63" s="59"/>
      <c r="C63" s="59"/>
      <c r="D63" s="59"/>
      <c r="E63" s="59"/>
    </row>
    <row r="64" spans="1:6">
      <c r="A64" s="7"/>
      <c r="B64" s="60"/>
      <c r="C64" s="60"/>
      <c r="D64" s="60"/>
      <c r="E64" s="60"/>
    </row>
    <row r="65" spans="1:5">
      <c r="A65" s="9"/>
      <c r="B65" s="7"/>
      <c r="C65" s="7"/>
      <c r="D65" s="7"/>
      <c r="E65" s="7"/>
    </row>
    <row r="66" spans="1:5">
      <c r="A66" s="10"/>
      <c r="B66" s="7"/>
      <c r="C66" s="7"/>
      <c r="D66" s="7"/>
      <c r="E66" s="7"/>
    </row>
  </sheetData>
  <mergeCells count="13">
    <mergeCell ref="B58:E58"/>
    <mergeCell ref="B63:E63"/>
    <mergeCell ref="B64:E64"/>
    <mergeCell ref="B59:E59"/>
    <mergeCell ref="B60:E60"/>
    <mergeCell ref="B61:E61"/>
    <mergeCell ref="B62:E62"/>
    <mergeCell ref="B4:E4"/>
    <mergeCell ref="A1:E1"/>
    <mergeCell ref="B55:E55"/>
    <mergeCell ref="A53:E53"/>
    <mergeCell ref="B56:E56"/>
    <mergeCell ref="B57:E57"/>
  </mergeCells>
  <phoneticPr fontId="0" type="noConversion"/>
  <printOptions horizontalCentered="1"/>
  <pageMargins left="0.42" right="0.42" top="0.98425196850393704" bottom="1.1100000000000001" header="0.511811023622047" footer="0.511811023622047"/>
  <pageSetup paperSize="9" scale="87" orientation="portrait" r:id="rId1"/>
  <headerFooter alignWithMargins="0">
    <oddFooter>&amp;C62</oddFooter>
  </headerFooter>
  <webPublishItems count="1">
    <webPublishItem id="3165" divId="CRV04-a3_3165" sourceType="sheet" destinationFile="C:\lara amro\الامن والعدالة\2018\قضايا المحاكم النظامية 2018\HTML\Arabic\CRV04-a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جدول. 26</vt:lpstr>
      <vt:lpstr>'جدول. 26'!Print_Area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nidal omar</dc:creator>
  <cp:lastModifiedBy>jtohol</cp:lastModifiedBy>
  <cp:lastPrinted>2019-01-21T07:08:01Z</cp:lastPrinted>
  <dcterms:created xsi:type="dcterms:W3CDTF">1998-07-30T07:52:25Z</dcterms:created>
  <dcterms:modified xsi:type="dcterms:W3CDTF">2019-12-08T11:06:45Z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