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مجني عليهم\"/>
    </mc:Choice>
  </mc:AlternateContent>
  <bookViews>
    <workbookView xWindow="0" yWindow="0" windowWidth="24000" windowHeight="9000"/>
  </bookViews>
  <sheets>
    <sheet name="Homic_1A" sheetId="2" r:id="rId1"/>
  </sheets>
  <definedNames>
    <definedName name="_xlnm.Print_Area" localSheetId="0">Homic_1A!$A$1:$E$19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B16" i="2"/>
  <c r="D15" i="2"/>
  <c r="D14" i="2"/>
  <c r="D13" i="2"/>
  <c r="D12" i="2"/>
  <c r="D11" i="2"/>
  <c r="D10" i="2"/>
  <c r="D16" i="2" s="1"/>
  <c r="D9" i="2"/>
  <c r="D8" i="2"/>
  <c r="D7" i="2"/>
  <c r="D6" i="2"/>
  <c r="D5" i="2"/>
  <c r="I15" i="2" l="1"/>
  <c r="J14" i="2" l="1"/>
  <c r="E15" i="2" s="1"/>
  <c r="J13" i="2"/>
  <c r="E14" i="2" s="1"/>
  <c r="J12" i="2"/>
  <c r="E13" i="2" s="1"/>
  <c r="J11" i="2"/>
  <c r="E12" i="2" s="1"/>
  <c r="J10" i="2"/>
  <c r="E11" i="2" s="1"/>
  <c r="J9" i="2"/>
  <c r="E10" i="2" s="1"/>
  <c r="J8" i="2"/>
  <c r="E9" i="2" s="1"/>
  <c r="J7" i="2"/>
  <c r="E8" i="2" s="1"/>
  <c r="J6" i="2"/>
  <c r="E7" i="2" s="1"/>
  <c r="J5" i="2"/>
  <c r="E6" i="2" s="1"/>
  <c r="J4" i="2"/>
  <c r="E5" i="2" s="1"/>
  <c r="J15" i="2" l="1"/>
  <c r="E16" i="2" s="1"/>
</calcChain>
</file>

<file path=xl/sharedStrings.xml><?xml version="1.0" encoding="utf-8"?>
<sst xmlns="http://schemas.openxmlformats.org/spreadsheetml/2006/main" count="37" uniqueCount="36">
  <si>
    <t xml:space="preserve">المحافظة </t>
  </si>
  <si>
    <t xml:space="preserve">المجموع </t>
  </si>
  <si>
    <t xml:space="preserve">ذكر </t>
  </si>
  <si>
    <t xml:space="preserve">انثى </t>
  </si>
  <si>
    <t xml:space="preserve">جنين </t>
  </si>
  <si>
    <t xml:space="preserve">طوباس والأغوار الشمالية </t>
  </si>
  <si>
    <t xml:space="preserve">طولكرم </t>
  </si>
  <si>
    <t xml:space="preserve">نابلس </t>
  </si>
  <si>
    <t xml:space="preserve">قلقيلية </t>
  </si>
  <si>
    <t xml:space="preserve">سلفيت </t>
  </si>
  <si>
    <t xml:space="preserve">رام الله والبيرة </t>
  </si>
  <si>
    <t xml:space="preserve">أريحا والأغوار </t>
  </si>
  <si>
    <t xml:space="preserve">القدس </t>
  </si>
  <si>
    <t xml:space="preserve">بيت لحم </t>
  </si>
  <si>
    <t xml:space="preserve">الخليل </t>
  </si>
  <si>
    <r>
      <rPr>
        <b/>
        <sz val="9"/>
        <color theme="1"/>
        <rFont val="Simplified Arabic"/>
        <family val="1"/>
      </rPr>
      <t>المصدر:</t>
    </r>
    <r>
      <rPr>
        <sz val="9"/>
        <color theme="1"/>
        <rFont val="Simplified Arabic"/>
        <family val="1"/>
      </rPr>
      <t xml:space="preserve"> المديرية العامة للشرطة الفلسطينية</t>
    </r>
  </si>
  <si>
    <t xml:space="preserve">(2) جرائم القتل تشمل القتل العمد، القتل القصد، القنل غير القصد </t>
  </si>
  <si>
    <r>
      <rPr>
        <b/>
        <sz val="9"/>
        <rFont val="Simplified Arabic"/>
        <family val="1"/>
      </rPr>
      <t xml:space="preserve">ملاحظة: </t>
    </r>
    <r>
      <rPr>
        <sz val="9"/>
        <rFont val="Simplified Arabic"/>
        <family val="1"/>
      </rPr>
      <t xml:space="preserve">
(1) البيانات لا تشمل قطاع غزة وذلك الجزء من محافظة القدس والذي ضمه الاحتلال الإسرائيلي عنوة بعيد احتلاله للضفة الغربية عام 1967 
</t>
    </r>
  </si>
  <si>
    <t xml:space="preserve">جرائم القتل لكل 100 ألف من السكان </t>
  </si>
  <si>
    <t>المحافظة</t>
  </si>
  <si>
    <t>عدد السكان</t>
  </si>
  <si>
    <t>Number of Population</t>
  </si>
  <si>
    <t>الخليل</t>
  </si>
  <si>
    <t>بيت لحم</t>
  </si>
  <si>
    <t>جنين</t>
  </si>
  <si>
    <t>سلفيت</t>
  </si>
  <si>
    <t>طوباس والأغوار الشمالية</t>
  </si>
  <si>
    <t>طولكرم</t>
  </si>
  <si>
    <t>قلقيلية</t>
  </si>
  <si>
    <t>نابلس</t>
  </si>
  <si>
    <t>الضفة الغربية</t>
  </si>
  <si>
    <t>رام الله والبيرة</t>
  </si>
  <si>
    <t>اريحا</t>
  </si>
  <si>
    <t>القدس</t>
  </si>
  <si>
    <t>الجنس</t>
  </si>
  <si>
    <t xml:space="preserve"> عدد المجني عليهم في جرائم القتل في فلسطين حسب المحافظة والجنس،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</si>
</sst>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\ General"/>
    <numFmt numFmtId="165" formatCode="#,##0.0"/>
  </numFmts>
  <fonts count="13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9"/>
      <color theme="1"/>
      <name val="Simplified Arabic"/>
      <family val="1"/>
    </font>
    <font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sz val="9"/>
      <name val="Simplified Arabic"/>
      <family val="1"/>
    </font>
    <font>
      <b/>
      <sz val="9"/>
      <name val="Simplified Arabic"/>
      <family val="1"/>
    </font>
    <font>
      <b/>
      <sz val="9"/>
      <color rgb="FF000000"/>
      <name val="Simplified Arabic"/>
      <family val="1"/>
    </font>
    <font>
      <b/>
      <sz val="9"/>
      <color rgb="FF000000"/>
      <name val="Arial"/>
      <family val="2"/>
    </font>
    <font>
      <sz val="9"/>
      <color rgb="FF000000"/>
      <name val="Simplified Arabic"/>
      <family val="1"/>
    </font>
    <font>
      <sz val="10"/>
      <color rgb="FF000000"/>
      <name val="Droid Arabic Kufi"/>
    </font>
    <font>
      <b/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 readingOrder="2"/>
    </xf>
    <xf numFmtId="0" fontId="4" fillId="0" borderId="0" xfId="0" applyFont="1" applyFill="1"/>
    <xf numFmtId="0" fontId="2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top" wrapText="1" readingOrder="2"/>
    </xf>
    <xf numFmtId="0" fontId="6" fillId="0" borderId="0" xfId="0" applyFont="1" applyFill="1" applyBorder="1" applyAlignment="1">
      <alignment horizontal="right" vertical="top" wrapText="1" readingOrder="2"/>
    </xf>
    <xf numFmtId="0" fontId="0" fillId="0" borderId="0" xfId="0" applyFill="1" applyBorder="1"/>
    <xf numFmtId="0" fontId="4" fillId="0" borderId="0" xfId="0" applyFont="1" applyFill="1" applyBorder="1"/>
    <xf numFmtId="0" fontId="8" fillId="0" borderId="13" xfId="0" applyFont="1" applyBorder="1" applyAlignment="1">
      <alignment horizontal="center" vertical="center" wrapText="1" readingOrder="2"/>
    </xf>
    <xf numFmtId="0" fontId="9" fillId="0" borderId="14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right" vertical="center" wrapText="1" readingOrder="2"/>
    </xf>
    <xf numFmtId="0" fontId="0" fillId="0" borderId="8" xfId="0" applyNumberFormat="1" applyBorder="1"/>
    <xf numFmtId="0" fontId="0" fillId="0" borderId="8" xfId="0" applyBorder="1"/>
    <xf numFmtId="0" fontId="8" fillId="0" borderId="8" xfId="0" applyFont="1" applyBorder="1" applyAlignment="1">
      <alignment horizontal="right" vertical="center" wrapText="1" readingOrder="2"/>
    </xf>
    <xf numFmtId="0" fontId="10" fillId="0" borderId="8" xfId="0" applyFont="1" applyFill="1" applyBorder="1" applyAlignment="1">
      <alignment horizontal="right" vertical="center" wrapText="1" readingOrder="2"/>
    </xf>
    <xf numFmtId="0" fontId="0" fillId="0" borderId="8" xfId="0" applyFill="1" applyBorder="1"/>
    <xf numFmtId="0" fontId="8" fillId="0" borderId="12" xfId="0" applyFont="1" applyBorder="1" applyAlignment="1">
      <alignment vertical="center" wrapText="1" readingOrder="2"/>
    </xf>
    <xf numFmtId="164" fontId="5" fillId="0" borderId="11" xfId="0" applyNumberFormat="1" applyFont="1" applyFill="1" applyBorder="1" applyAlignment="1">
      <alignment horizontal="right" vertical="center" readingOrder="2"/>
    </xf>
    <xf numFmtId="164" fontId="5" fillId="0" borderId="9" xfId="0" applyNumberFormat="1" applyFont="1" applyFill="1" applyBorder="1" applyAlignment="1">
      <alignment horizontal="right" vertical="center" readingOrder="2"/>
    </xf>
    <xf numFmtId="164" fontId="5" fillId="0" borderId="10" xfId="0" applyNumberFormat="1" applyFont="1" applyFill="1" applyBorder="1" applyAlignment="1">
      <alignment horizontal="right" vertical="center" readingOrder="2"/>
    </xf>
    <xf numFmtId="164" fontId="5" fillId="0" borderId="7" xfId="0" applyNumberFormat="1" applyFont="1" applyFill="1" applyBorder="1" applyAlignment="1">
      <alignment horizontal="right" vertical="center" readingOrder="2"/>
    </xf>
    <xf numFmtId="0" fontId="11" fillId="0" borderId="0" xfId="0" applyFont="1"/>
    <xf numFmtId="165" fontId="4" fillId="0" borderId="0" xfId="0" applyNumberFormat="1" applyFont="1" applyFill="1" applyAlignment="1">
      <alignment horizontal="right" vertical="center"/>
    </xf>
    <xf numFmtId="165" fontId="12" fillId="0" borderId="1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top" wrapText="1" readingOrder="2"/>
    </xf>
    <xf numFmtId="0" fontId="3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rightToLeft="1" tabSelected="1" view="pageBreakPreview" zoomScaleNormal="100" zoomScaleSheetLayoutView="100" workbookViewId="0">
      <selection activeCell="E12" sqref="E12"/>
    </sheetView>
  </sheetViews>
  <sheetFormatPr defaultColWidth="9.125" defaultRowHeight="14.25"/>
  <cols>
    <col min="1" max="1" width="18.25" style="1" customWidth="1"/>
    <col min="2" max="2" width="10.75" style="1" customWidth="1"/>
    <col min="3" max="3" width="10" style="1" customWidth="1"/>
    <col min="4" max="4" width="11.375" style="1" customWidth="1"/>
    <col min="5" max="5" width="22" style="1" customWidth="1"/>
    <col min="6" max="16384" width="9.125" style="1"/>
  </cols>
  <sheetData>
    <row r="1" spans="1:15" ht="27" customHeight="1">
      <c r="A1" s="29" t="s">
        <v>35</v>
      </c>
      <c r="B1" s="29"/>
      <c r="C1" s="29"/>
      <c r="D1" s="29"/>
      <c r="E1" s="29"/>
      <c r="F1" s="9"/>
      <c r="I1" s="12" t="s">
        <v>21</v>
      </c>
    </row>
    <row r="2" spans="1:15" ht="3" customHeight="1" thickBot="1">
      <c r="F2" s="9"/>
    </row>
    <row r="3" spans="1:15" ht="15" customHeight="1">
      <c r="A3" s="32" t="s">
        <v>0</v>
      </c>
      <c r="B3" s="30" t="s">
        <v>34</v>
      </c>
      <c r="C3" s="31"/>
      <c r="D3" s="32" t="s">
        <v>1</v>
      </c>
      <c r="E3" s="35" t="s">
        <v>18</v>
      </c>
      <c r="F3" s="9"/>
      <c r="H3" s="19" t="s">
        <v>19</v>
      </c>
      <c r="I3" s="11" t="s">
        <v>20</v>
      </c>
    </row>
    <row r="4" spans="1:15" ht="18" customHeight="1">
      <c r="A4" s="33"/>
      <c r="B4" s="2" t="s">
        <v>2</v>
      </c>
      <c r="C4" s="2" t="s">
        <v>3</v>
      </c>
      <c r="D4" s="34"/>
      <c r="E4" s="36"/>
      <c r="F4" s="9"/>
      <c r="H4" s="13" t="s">
        <v>24</v>
      </c>
      <c r="I4" s="24">
        <v>359934</v>
      </c>
      <c r="J4" s="15">
        <f>(D5/I4)*100000</f>
        <v>3.8896019825856962</v>
      </c>
    </row>
    <row r="5" spans="1:15" ht="24" customHeight="1">
      <c r="A5" s="3" t="s">
        <v>4</v>
      </c>
      <c r="B5" s="4">
        <v>13</v>
      </c>
      <c r="C5" s="4">
        <v>1</v>
      </c>
      <c r="D5" s="21">
        <f t="shared" ref="D5:D11" si="0">B5+C5</f>
        <v>14</v>
      </c>
      <c r="E5" s="25">
        <f>J4+0</f>
        <v>3.8896019825856962</v>
      </c>
      <c r="F5" s="9"/>
      <c r="H5" s="13" t="s">
        <v>26</v>
      </c>
      <c r="I5" s="14">
        <v>70225</v>
      </c>
      <c r="J5" s="15">
        <f>(D6/I5)*100000</f>
        <v>1.4239943040227838</v>
      </c>
    </row>
    <row r="6" spans="1:15" ht="20.25">
      <c r="A6" s="3" t="s">
        <v>5</v>
      </c>
      <c r="B6" s="4">
        <v>0</v>
      </c>
      <c r="C6" s="4">
        <v>1</v>
      </c>
      <c r="D6" s="22">
        <f t="shared" si="0"/>
        <v>1</v>
      </c>
      <c r="E6" s="25">
        <f t="shared" ref="E6:E16" si="1">J5+0</f>
        <v>1.4239943040227838</v>
      </c>
      <c r="F6" s="9"/>
      <c r="H6" s="13" t="s">
        <v>27</v>
      </c>
      <c r="I6" s="14">
        <v>209505</v>
      </c>
      <c r="J6" s="15">
        <f t="shared" ref="J6:J15" si="2">(D7/I6)*100000</f>
        <v>1.4319467315815853</v>
      </c>
    </row>
    <row r="7" spans="1:15" ht="20.25">
      <c r="A7" s="3" t="s">
        <v>6</v>
      </c>
      <c r="B7" s="4">
        <v>3</v>
      </c>
      <c r="C7" s="4">
        <v>0</v>
      </c>
      <c r="D7" s="22">
        <f t="shared" si="0"/>
        <v>3</v>
      </c>
      <c r="E7" s="25">
        <f t="shared" si="1"/>
        <v>1.4319467315815853</v>
      </c>
      <c r="F7" s="9"/>
      <c r="H7" s="13" t="s">
        <v>29</v>
      </c>
      <c r="I7" s="14">
        <v>439631</v>
      </c>
      <c r="J7" s="15">
        <f t="shared" si="2"/>
        <v>2.0471713778145761</v>
      </c>
    </row>
    <row r="8" spans="1:15" ht="20.25">
      <c r="A8" s="3" t="s">
        <v>7</v>
      </c>
      <c r="B8" s="4">
        <v>8</v>
      </c>
      <c r="C8" s="4">
        <v>1</v>
      </c>
      <c r="D8" s="22">
        <f t="shared" si="0"/>
        <v>9</v>
      </c>
      <c r="E8" s="25">
        <f t="shared" si="1"/>
        <v>2.0471713778145761</v>
      </c>
      <c r="F8" s="9"/>
      <c r="H8" s="13" t="s">
        <v>28</v>
      </c>
      <c r="I8" s="14">
        <v>129745</v>
      </c>
      <c r="J8" s="15">
        <f t="shared" si="2"/>
        <v>3.082970442020887</v>
      </c>
    </row>
    <row r="9" spans="1:15" ht="15.95" customHeight="1">
      <c r="A9" s="3" t="s">
        <v>8</v>
      </c>
      <c r="B9" s="4">
        <v>4</v>
      </c>
      <c r="C9" s="4">
        <v>0</v>
      </c>
      <c r="D9" s="22">
        <f t="shared" si="0"/>
        <v>4</v>
      </c>
      <c r="E9" s="25">
        <f t="shared" si="1"/>
        <v>3.082970442020887</v>
      </c>
      <c r="F9" s="9"/>
      <c r="H9" s="13" t="s">
        <v>25</v>
      </c>
      <c r="I9" s="14">
        <v>87861</v>
      </c>
      <c r="J9" s="15">
        <f t="shared" si="2"/>
        <v>1.1381614140517409</v>
      </c>
    </row>
    <row r="10" spans="1:15" ht="15.95" customHeight="1">
      <c r="A10" s="3" t="s">
        <v>9</v>
      </c>
      <c r="B10" s="4">
        <v>1</v>
      </c>
      <c r="C10" s="4">
        <v>0</v>
      </c>
      <c r="D10" s="22">
        <f t="shared" si="0"/>
        <v>1</v>
      </c>
      <c r="E10" s="25">
        <f t="shared" si="1"/>
        <v>1.1381614140517409</v>
      </c>
      <c r="F10" s="9"/>
      <c r="H10" s="13" t="s">
        <v>31</v>
      </c>
      <c r="I10" s="14">
        <v>377465</v>
      </c>
      <c r="J10" s="15">
        <f t="shared" si="2"/>
        <v>0</v>
      </c>
    </row>
    <row r="11" spans="1:15" ht="15.95" customHeight="1">
      <c r="A11" s="3" t="s">
        <v>10</v>
      </c>
      <c r="B11" s="4">
        <v>0</v>
      </c>
      <c r="C11" s="4">
        <v>0</v>
      </c>
      <c r="D11" s="22">
        <f t="shared" si="0"/>
        <v>0</v>
      </c>
      <c r="E11" s="25">
        <f t="shared" si="1"/>
        <v>0</v>
      </c>
      <c r="F11" s="9"/>
      <c r="H11" s="13" t="s">
        <v>32</v>
      </c>
      <c r="I11" s="14">
        <v>56256</v>
      </c>
      <c r="J11" s="15">
        <f t="shared" si="2"/>
        <v>1.7775881683731511</v>
      </c>
      <c r="O11" s="37"/>
    </row>
    <row r="12" spans="1:15" ht="15.95" customHeight="1">
      <c r="A12" s="3" t="s">
        <v>11</v>
      </c>
      <c r="B12" s="4">
        <v>1</v>
      </c>
      <c r="C12" s="4">
        <v>0</v>
      </c>
      <c r="D12" s="22">
        <f>B12+C12</f>
        <v>1</v>
      </c>
      <c r="E12" s="25">
        <f t="shared" si="1"/>
        <v>1.7775881683731511</v>
      </c>
      <c r="F12" s="9"/>
      <c r="H12" s="13" t="s">
        <v>33</v>
      </c>
      <c r="I12" s="14">
        <v>178314</v>
      </c>
      <c r="J12" s="15">
        <f t="shared" si="2"/>
        <v>3.3648507688684006</v>
      </c>
    </row>
    <row r="13" spans="1:15" ht="15.95" customHeight="1">
      <c r="A13" s="3" t="s">
        <v>12</v>
      </c>
      <c r="B13" s="4">
        <v>6</v>
      </c>
      <c r="C13" s="4">
        <v>0</v>
      </c>
      <c r="D13" s="22">
        <f>B13+C13</f>
        <v>6</v>
      </c>
      <c r="E13" s="25">
        <f t="shared" si="1"/>
        <v>3.3648507688684006</v>
      </c>
      <c r="F13" s="9"/>
      <c r="H13" s="13" t="s">
        <v>23</v>
      </c>
      <c r="I13" s="14">
        <v>249689</v>
      </c>
      <c r="J13" s="15">
        <f t="shared" si="2"/>
        <v>1.2014946593562392</v>
      </c>
    </row>
    <row r="14" spans="1:15" ht="15.95" customHeight="1">
      <c r="A14" s="3" t="s">
        <v>13</v>
      </c>
      <c r="B14" s="4">
        <v>3</v>
      </c>
      <c r="C14" s="4">
        <v>0</v>
      </c>
      <c r="D14" s="22">
        <f>B14+C14</f>
        <v>3</v>
      </c>
      <c r="E14" s="25">
        <f t="shared" si="1"/>
        <v>1.2014946593562392</v>
      </c>
      <c r="F14" s="9"/>
      <c r="H14" s="13" t="s">
        <v>22</v>
      </c>
      <c r="I14" s="14">
        <v>842969</v>
      </c>
      <c r="J14" s="15">
        <f t="shared" si="2"/>
        <v>1.3049115685155683</v>
      </c>
    </row>
    <row r="15" spans="1:15" ht="15.95" customHeight="1">
      <c r="A15" s="3" t="s">
        <v>14</v>
      </c>
      <c r="B15" s="4">
        <v>11</v>
      </c>
      <c r="C15" s="4">
        <v>0</v>
      </c>
      <c r="D15" s="22">
        <f>B15+C15</f>
        <v>11</v>
      </c>
      <c r="E15" s="25">
        <f t="shared" si="1"/>
        <v>1.3049115685155683</v>
      </c>
      <c r="F15" s="9"/>
      <c r="H15" s="16" t="s">
        <v>30</v>
      </c>
      <c r="I15" s="14">
        <f>SUM(I4:I14)</f>
        <v>3001594</v>
      </c>
      <c r="J15" s="15">
        <f t="shared" si="2"/>
        <v>1.7657284762696086</v>
      </c>
    </row>
    <row r="16" spans="1:15" ht="15.95" customHeight="1">
      <c r="A16" s="6" t="s">
        <v>1</v>
      </c>
      <c r="B16" s="20">
        <f>SUM(B5:B15)</f>
        <v>50</v>
      </c>
      <c r="C16" s="20">
        <f>SUM(C5:C15)</f>
        <v>3</v>
      </c>
      <c r="D16" s="23">
        <f>SUM(D5:D15)</f>
        <v>53</v>
      </c>
      <c r="E16" s="26">
        <f t="shared" si="1"/>
        <v>1.7657284762696086</v>
      </c>
      <c r="F16" s="9"/>
      <c r="H16" s="17"/>
      <c r="I16" s="18"/>
      <c r="J16" s="15"/>
    </row>
    <row r="17" spans="1:6" s="5" customFormat="1" ht="41.25" customHeight="1">
      <c r="A17" s="27" t="s">
        <v>17</v>
      </c>
      <c r="B17" s="27"/>
      <c r="C17" s="27"/>
      <c r="D17" s="27"/>
      <c r="E17" s="27"/>
      <c r="F17" s="10"/>
    </row>
    <row r="18" spans="1:6" s="5" customFormat="1" ht="18.75" customHeight="1">
      <c r="A18" s="27" t="s">
        <v>16</v>
      </c>
      <c r="B18" s="27"/>
      <c r="C18" s="27"/>
      <c r="D18" s="8"/>
      <c r="E18" s="7"/>
      <c r="F18" s="10"/>
    </row>
    <row r="19" spans="1:6" ht="20.25">
      <c r="A19" s="28" t="s">
        <v>15</v>
      </c>
      <c r="B19" s="28"/>
      <c r="F19" s="9"/>
    </row>
  </sheetData>
  <mergeCells count="8">
    <mergeCell ref="A18:C18"/>
    <mergeCell ref="A19:B19"/>
    <mergeCell ref="A17:E17"/>
    <mergeCell ref="A1:E1"/>
    <mergeCell ref="B3:C3"/>
    <mergeCell ref="A3:A4"/>
    <mergeCell ref="D3:D4"/>
    <mergeCell ref="E3:E4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Homic_1A</vt:lpstr>
      <vt:lpstr>Homic_1A!Print_Area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2023-08-01T10:53:06Z</dcterms:created>
  <dcterms:modified xsi:type="dcterms:W3CDTF">2025-03-18T08:27:24Z</dcterms:modified>
</cp:coreProperties>
</file>