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عمليات حسابية باساس واوزان 2004 احدث نسخة\cpi 2025\internet table 2025\cpi internet table\annual statistics (base year 2010 = 100)\"/>
    </mc:Choice>
  </mc:AlternateContent>
  <bookViews>
    <workbookView xWindow="0" yWindow="0" windowWidth="24000" windowHeight="9000" firstSheet="6" activeTab="20"/>
  </bookViews>
  <sheets>
    <sheet name="2005" sheetId="12" r:id="rId1"/>
    <sheet name="2006" sheetId="13" r:id="rId2"/>
    <sheet name="2007" sheetId="14" r:id="rId3"/>
    <sheet name="2008" sheetId="15" r:id="rId4"/>
    <sheet name="2009" sheetId="16" r:id="rId5"/>
    <sheet name="2010" sheetId="17" r:id="rId6"/>
    <sheet name="2011" sheetId="18" r:id="rId7"/>
    <sheet name="2012" sheetId="19" r:id="rId8"/>
    <sheet name="2013" sheetId="20" r:id="rId9"/>
    <sheet name="2014" sheetId="22" r:id="rId10"/>
    <sheet name="2015" sheetId="23" r:id="rId11"/>
    <sheet name="2016" sheetId="24" r:id="rId12"/>
    <sheet name="2017" sheetId="25" r:id="rId13"/>
    <sheet name="2018" sheetId="26" r:id="rId14"/>
    <sheet name="2019" sheetId="27" r:id="rId15"/>
    <sheet name="2020" sheetId="28" r:id="rId16"/>
    <sheet name="2021" sheetId="29" r:id="rId17"/>
    <sheet name="2022" sheetId="30" r:id="rId18"/>
    <sheet name="2023" sheetId="31" r:id="rId19"/>
    <sheet name="2024" sheetId="32" r:id="rId20"/>
    <sheet name="2025" sheetId="33" r:id="rId21"/>
  </sheets>
  <externalReferences>
    <externalReference r:id="rId22"/>
    <externalReference r:id="rId23"/>
  </externalReferences>
  <definedNames>
    <definedName name="HTML_CodePage" hidden="1">1256</definedName>
    <definedName name="HTML_Control" localSheetId="1" hidden="1">{"'Sheet1'!$A$1:$P$54","'Sheet1'!$A$1:$P$58","'Sheet1'!$I$46:$I$56"}</definedName>
    <definedName name="HTML_Control" localSheetId="2" hidden="1">{"'Sheet1'!$A$1:$P$54","'Sheet1'!$A$1:$P$58","'Sheet1'!$I$46:$I$56"}</definedName>
    <definedName name="HTML_Control" localSheetId="3" hidden="1">{"'Sheet1'!$A$1:$P$54","'Sheet1'!$A$1:$P$58","'Sheet1'!$I$46:$I$56"}</definedName>
    <definedName name="HTML_Control" localSheetId="4" hidden="1">{"'Sheet1'!$A$1:$P$54","'Sheet1'!$A$1:$P$58","'Sheet1'!$I$46:$I$56"}</definedName>
    <definedName name="HTML_Control" localSheetId="5" hidden="1">{"'Sheet1'!$A$1:$P$54","'Sheet1'!$A$1:$P$58","'Sheet1'!$I$46:$I$56"}</definedName>
    <definedName name="HTML_Control" localSheetId="6" hidden="1">{"'Sheet1'!$A$1:$P$54","'Sheet1'!$A$1:$P$58","'Sheet1'!$I$46:$I$56"}</definedName>
    <definedName name="HTML_Control" localSheetId="7" hidden="1">{"'Sheet1'!$A$1:$P$54","'Sheet1'!$A$1:$P$58","'Sheet1'!$I$46:$I$56"}</definedName>
    <definedName name="HTML_Control" localSheetId="8" hidden="1">{"'Sheet1'!$A$1:$P$54","'Sheet1'!$A$1:$P$58","'Sheet1'!$I$46:$I$56"}</definedName>
    <definedName name="HTML_Control" localSheetId="9" hidden="1">{"'Sheet1'!$A$1:$P$54","'Sheet1'!$A$1:$P$58","'Sheet1'!$I$46:$I$56"}</definedName>
    <definedName name="HTML_Control" localSheetId="10" hidden="1">{"'Sheet1'!$A$1:$P$54","'Sheet1'!$A$1:$P$58","'Sheet1'!$I$46:$I$56"}</definedName>
    <definedName name="HTML_Control" localSheetId="11" hidden="1">{"'Sheet1'!$A$1:$P$54","'Sheet1'!$A$1:$P$58","'Sheet1'!$I$46:$I$56"}</definedName>
    <definedName name="HTML_Control" localSheetId="12" hidden="1">{"'Sheet1'!$A$1:$P$54","'Sheet1'!$A$1:$P$58","'Sheet1'!$I$46:$I$56"}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  <definedName name="_xlnm.Print_Area" localSheetId="0">'2005'!$A$1:$Q$72</definedName>
    <definedName name="_xlnm.Print_Area" localSheetId="1">'2006'!$A$1:$Q$72</definedName>
    <definedName name="_xlnm.Print_Area" localSheetId="2">'2007'!$A$1:$Q$72</definedName>
    <definedName name="_xlnm.Print_Area" localSheetId="3">'2008'!$A$1:$Q$72</definedName>
    <definedName name="_xlnm.Print_Area" localSheetId="4">'2009'!$A$1:$Q$72</definedName>
    <definedName name="_xlnm.Print_Area" localSheetId="5">'2010'!$A$1:$Q$72</definedName>
    <definedName name="_xlnm.Print_Area" localSheetId="6">'2011'!$A$1:$Q$72</definedName>
    <definedName name="_xlnm.Print_Area" localSheetId="7">'2012'!$A$1:$Q$72</definedName>
    <definedName name="_xlnm.Print_Area" localSheetId="8">'2013'!$A$1:$Q$72</definedName>
    <definedName name="_xlnm.Print_Area" localSheetId="9">'2014'!$A$1:$P$72</definedName>
    <definedName name="_xlnm.Print_Area" localSheetId="10">'2015'!$A$1:$P$72</definedName>
    <definedName name="_xlnm.Print_Area" localSheetId="11">'2016'!$A$1:$P$72</definedName>
    <definedName name="_xlnm.Print_Area" localSheetId="12">'2017'!$A$1:$P$72</definedName>
    <definedName name="_xlnm.Print_Area" localSheetId="13">'2018'!$A$1:$P$72</definedName>
    <definedName name="_xlnm.Print_Area" localSheetId="14">'2019'!$A$1:$P$72</definedName>
    <definedName name="_xlnm.Print_Titles" localSheetId="0">'2005'!$2:$4</definedName>
    <definedName name="_xlnm.Print_Titles" localSheetId="1">'2006'!$2:$4</definedName>
    <definedName name="_xlnm.Print_Titles" localSheetId="2">'2007'!$2:$4</definedName>
    <definedName name="_xlnm.Print_Titles" localSheetId="3">'2008'!$2:$4</definedName>
    <definedName name="_xlnm.Print_Titles" localSheetId="4">'2009'!$2:$4</definedName>
    <definedName name="_xlnm.Print_Titles" localSheetId="5">'2010'!$2:$4</definedName>
    <definedName name="_xlnm.Print_Titles" localSheetId="6">'2011'!$2:$4</definedName>
    <definedName name="_xlnm.Print_Titles" localSheetId="7">'2012'!$2:$4</definedName>
    <definedName name="_xlnm.Print_Titles" localSheetId="8">'2013'!$2:$4</definedName>
    <definedName name="_xlnm.Print_Titles" localSheetId="9">'2014'!$2:$4</definedName>
    <definedName name="_xlnm.Print_Titles" localSheetId="10">'2015'!$2:$4</definedName>
    <definedName name="_xlnm.Print_Titles" localSheetId="11">'2016'!$2:$4</definedName>
    <definedName name="_xlnm.Print_Titles" localSheetId="12">'2017'!$2:$4</definedName>
  </definedNames>
  <calcPr calcId="162913"/>
</workbook>
</file>

<file path=xl/calcChain.xml><?xml version="1.0" encoding="utf-8"?>
<calcChain xmlns="http://schemas.openxmlformats.org/spreadsheetml/2006/main">
  <c r="P67" i="33" l="1"/>
  <c r="P66" i="33"/>
  <c r="P65" i="33"/>
  <c r="P64" i="33"/>
  <c r="P63" i="33"/>
  <c r="P62" i="33"/>
  <c r="P61" i="33"/>
  <c r="P60" i="33"/>
  <c r="P59" i="33"/>
  <c r="P58" i="33"/>
  <c r="P57" i="33"/>
  <c r="P56" i="33"/>
  <c r="P55" i="33"/>
  <c r="P51" i="33"/>
  <c r="P50" i="33"/>
  <c r="P49" i="33"/>
  <c r="P48" i="33"/>
  <c r="P47" i="33"/>
  <c r="P46" i="33"/>
  <c r="P45" i="33"/>
  <c r="P44" i="33"/>
  <c r="P43" i="33"/>
  <c r="P42" i="33"/>
  <c r="P41" i="33"/>
  <c r="P40" i="33"/>
  <c r="P39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19" i="33"/>
  <c r="P18" i="33"/>
  <c r="P17" i="33"/>
  <c r="P16" i="33"/>
  <c r="P15" i="33"/>
  <c r="P14" i="33"/>
  <c r="P13" i="33"/>
  <c r="P12" i="33"/>
  <c r="P11" i="33"/>
  <c r="P10" i="33"/>
  <c r="P9" i="33"/>
  <c r="P8" i="33"/>
  <c r="P7" i="33"/>
  <c r="P67" i="32" l="1"/>
  <c r="P66" i="32"/>
  <c r="P65" i="32"/>
  <c r="P64" i="32"/>
  <c r="P63" i="32"/>
  <c r="P62" i="32"/>
  <c r="P61" i="32"/>
  <c r="P60" i="32"/>
  <c r="P59" i="32"/>
  <c r="P58" i="32"/>
  <c r="P57" i="32"/>
  <c r="P56" i="32"/>
  <c r="P55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19" i="32"/>
  <c r="P18" i="32"/>
  <c r="P17" i="32"/>
  <c r="P16" i="32"/>
  <c r="P15" i="32"/>
  <c r="P14" i="32"/>
  <c r="P13" i="32"/>
  <c r="P12" i="32"/>
  <c r="P11" i="32"/>
  <c r="P10" i="32"/>
  <c r="P9" i="32"/>
  <c r="P8" i="32"/>
  <c r="P7" i="32"/>
  <c r="O67" i="31" l="1"/>
  <c r="P67" i="31" s="1"/>
  <c r="O66" i="31"/>
  <c r="P66" i="31" s="1"/>
  <c r="O65" i="31"/>
  <c r="P65" i="31" s="1"/>
  <c r="O64" i="31"/>
  <c r="P64" i="31" s="1"/>
  <c r="O63" i="31"/>
  <c r="P63" i="31" s="1"/>
  <c r="O62" i="31"/>
  <c r="P62" i="31" s="1"/>
  <c r="O61" i="31"/>
  <c r="P61" i="31" s="1"/>
  <c r="O60" i="31"/>
  <c r="P60" i="31" s="1"/>
  <c r="O59" i="31"/>
  <c r="P59" i="31" s="1"/>
  <c r="O58" i="31"/>
  <c r="P58" i="31" s="1"/>
  <c r="O57" i="31"/>
  <c r="P57" i="31" s="1"/>
  <c r="O56" i="31"/>
  <c r="P56" i="31" s="1"/>
  <c r="O55" i="31"/>
  <c r="P55" i="31" s="1"/>
  <c r="O51" i="31"/>
  <c r="P51" i="31" s="1"/>
  <c r="O50" i="31"/>
  <c r="P50" i="31" s="1"/>
  <c r="O49" i="31"/>
  <c r="P49" i="31" s="1"/>
  <c r="O48" i="31"/>
  <c r="P48" i="31" s="1"/>
  <c r="O47" i="31"/>
  <c r="P47" i="31" s="1"/>
  <c r="O46" i="31"/>
  <c r="P46" i="31" s="1"/>
  <c r="O45" i="31"/>
  <c r="P45" i="31" s="1"/>
  <c r="O44" i="31"/>
  <c r="P44" i="31" s="1"/>
  <c r="O43" i="31"/>
  <c r="P43" i="31" s="1"/>
  <c r="O42" i="31"/>
  <c r="P42" i="31" s="1"/>
  <c r="O41" i="31"/>
  <c r="P41" i="31" s="1"/>
  <c r="O40" i="31"/>
  <c r="P40" i="31" s="1"/>
  <c r="O39" i="31"/>
  <c r="P39" i="31" s="1"/>
  <c r="O35" i="31"/>
  <c r="P35" i="31" s="1"/>
  <c r="O34" i="31"/>
  <c r="P34" i="31" s="1"/>
  <c r="O33" i="31"/>
  <c r="P33" i="31" s="1"/>
  <c r="O32" i="31"/>
  <c r="P32" i="31" s="1"/>
  <c r="O31" i="31"/>
  <c r="P31" i="31" s="1"/>
  <c r="O30" i="31"/>
  <c r="P30" i="31" s="1"/>
  <c r="O29" i="31"/>
  <c r="P29" i="31" s="1"/>
  <c r="O28" i="31"/>
  <c r="P28" i="31" s="1"/>
  <c r="O27" i="31"/>
  <c r="P27" i="31" s="1"/>
  <c r="O26" i="31"/>
  <c r="P26" i="31" s="1"/>
  <c r="O25" i="31"/>
  <c r="P25" i="31" s="1"/>
  <c r="O24" i="31"/>
  <c r="P24" i="31" s="1"/>
  <c r="O23" i="31"/>
  <c r="P23" i="31" s="1"/>
  <c r="O19" i="31"/>
  <c r="P19" i="31" s="1"/>
  <c r="O18" i="31"/>
  <c r="P18" i="31" s="1"/>
  <c r="O17" i="31"/>
  <c r="P17" i="31" s="1"/>
  <c r="O16" i="31"/>
  <c r="P16" i="31" s="1"/>
  <c r="O15" i="31"/>
  <c r="P15" i="31" s="1"/>
  <c r="O14" i="31"/>
  <c r="P14" i="31" s="1"/>
  <c r="O13" i="31"/>
  <c r="P13" i="31" s="1"/>
  <c r="O12" i="31"/>
  <c r="P12" i="31" s="1"/>
  <c r="O11" i="31"/>
  <c r="P11" i="31" s="1"/>
  <c r="O10" i="31"/>
  <c r="P10" i="31" s="1"/>
  <c r="O9" i="31"/>
  <c r="P9" i="31" s="1"/>
  <c r="O8" i="31"/>
  <c r="P8" i="31" s="1"/>
  <c r="O7" i="31"/>
  <c r="P7" i="31" s="1"/>
  <c r="O67" i="30" l="1"/>
  <c r="O66" i="30"/>
  <c r="O65" i="30"/>
  <c r="O64" i="30"/>
  <c r="O63" i="30"/>
  <c r="P63" i="30" s="1"/>
  <c r="O62" i="30"/>
  <c r="P62" i="30" s="1"/>
  <c r="O61" i="30"/>
  <c r="P61" i="30" s="1"/>
  <c r="O60" i="30"/>
  <c r="P60" i="30" s="1"/>
  <c r="O59" i="30"/>
  <c r="O58" i="30"/>
  <c r="O57" i="30"/>
  <c r="O56" i="30"/>
  <c r="O55" i="30"/>
  <c r="P55" i="30" s="1"/>
  <c r="O51" i="30"/>
  <c r="P51" i="30" s="1"/>
  <c r="O50" i="30"/>
  <c r="O49" i="30"/>
  <c r="P49" i="30" s="1"/>
  <c r="O48" i="30"/>
  <c r="O47" i="30"/>
  <c r="P47" i="30" s="1"/>
  <c r="O46" i="30"/>
  <c r="P46" i="30" s="1"/>
  <c r="O45" i="30"/>
  <c r="P45" i="30" s="1"/>
  <c r="O44" i="30"/>
  <c r="P44" i="30" s="1"/>
  <c r="O43" i="30"/>
  <c r="P43" i="30" s="1"/>
  <c r="O42" i="30"/>
  <c r="P42" i="30" s="1"/>
  <c r="O41" i="30"/>
  <c r="P41" i="30" s="1"/>
  <c r="O40" i="30"/>
  <c r="O39" i="30"/>
  <c r="P39" i="30" s="1"/>
  <c r="O35" i="30"/>
  <c r="O34" i="30"/>
  <c r="P34" i="30" s="1"/>
  <c r="O33" i="30"/>
  <c r="P33" i="30" s="1"/>
  <c r="O32" i="30"/>
  <c r="P32" i="30" s="1"/>
  <c r="O31" i="30"/>
  <c r="O30" i="30"/>
  <c r="P30" i="30" s="1"/>
  <c r="O29" i="30"/>
  <c r="P29" i="30" s="1"/>
  <c r="O28" i="30"/>
  <c r="P28" i="30" s="1"/>
  <c r="O27" i="30"/>
  <c r="O26" i="30"/>
  <c r="P26" i="30" s="1"/>
  <c r="O25" i="30"/>
  <c r="P25" i="30" s="1"/>
  <c r="O24" i="30"/>
  <c r="P24" i="30" s="1"/>
  <c r="O23" i="30"/>
  <c r="O8" i="30"/>
  <c r="O9" i="30"/>
  <c r="P9" i="30" s="1"/>
  <c r="O10" i="30"/>
  <c r="P10" i="30" s="1"/>
  <c r="O11" i="30"/>
  <c r="P11" i="30" s="1"/>
  <c r="O12" i="30"/>
  <c r="O13" i="30"/>
  <c r="P13" i="30" s="1"/>
  <c r="O14" i="30"/>
  <c r="O15" i="30"/>
  <c r="P15" i="30" s="1"/>
  <c r="O16" i="30"/>
  <c r="P16" i="30" s="1"/>
  <c r="O17" i="30"/>
  <c r="P17" i="30" s="1"/>
  <c r="O18" i="30"/>
  <c r="P18" i="30" s="1"/>
  <c r="O19" i="30"/>
  <c r="P19" i="30" s="1"/>
  <c r="O7" i="30"/>
  <c r="P7" i="30" s="1"/>
  <c r="P67" i="30"/>
  <c r="P66" i="30"/>
  <c r="P65" i="30"/>
  <c r="P64" i="30"/>
  <c r="P59" i="30"/>
  <c r="P58" i="30"/>
  <c r="P57" i="30"/>
  <c r="P56" i="30"/>
  <c r="P50" i="30"/>
  <c r="P48" i="30"/>
  <c r="P40" i="30"/>
  <c r="P35" i="30"/>
  <c r="P31" i="30"/>
  <c r="P27" i="30"/>
  <c r="P23" i="30"/>
  <c r="P14" i="30"/>
  <c r="P12" i="30"/>
  <c r="P8" i="30"/>
  <c r="P67" i="29" l="1"/>
  <c r="P66" i="29"/>
  <c r="P65" i="29"/>
  <c r="P64" i="29"/>
  <c r="P63" i="29"/>
  <c r="P62" i="29"/>
  <c r="P61" i="29"/>
  <c r="P60" i="29"/>
  <c r="P59" i="29"/>
  <c r="P58" i="29"/>
  <c r="P57" i="29"/>
  <c r="P56" i="29"/>
  <c r="P55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O67" i="28" l="1"/>
  <c r="P67" i="28" s="1"/>
  <c r="O66" i="28"/>
  <c r="P66" i="28" s="1"/>
  <c r="O65" i="28"/>
  <c r="P65" i="28" s="1"/>
  <c r="O64" i="28"/>
  <c r="P64" i="28" s="1"/>
  <c r="O63" i="28"/>
  <c r="P63" i="28" s="1"/>
  <c r="O62" i="28"/>
  <c r="P62" i="28" s="1"/>
  <c r="O61" i="28"/>
  <c r="P61" i="28" s="1"/>
  <c r="O60" i="28"/>
  <c r="P60" i="28" s="1"/>
  <c r="O59" i="28"/>
  <c r="P59" i="28" s="1"/>
  <c r="O58" i="28"/>
  <c r="P58" i="28" s="1"/>
  <c r="O57" i="28"/>
  <c r="P57" i="28" s="1"/>
  <c r="O56" i="28"/>
  <c r="P56" i="28" s="1"/>
  <c r="O55" i="28"/>
  <c r="P55" i="28" s="1"/>
  <c r="O51" i="28"/>
  <c r="P51" i="28" s="1"/>
  <c r="O50" i="28"/>
  <c r="P50" i="28" s="1"/>
  <c r="O49" i="28"/>
  <c r="P49" i="28" s="1"/>
  <c r="O48" i="28"/>
  <c r="P48" i="28" s="1"/>
  <c r="O47" i="28"/>
  <c r="P47" i="28" s="1"/>
  <c r="O46" i="28"/>
  <c r="P46" i="28" s="1"/>
  <c r="O45" i="28"/>
  <c r="P45" i="28" s="1"/>
  <c r="O44" i="28"/>
  <c r="O43" i="28"/>
  <c r="P43" i="28" s="1"/>
  <c r="O42" i="28"/>
  <c r="P42" i="28" s="1"/>
  <c r="O41" i="28"/>
  <c r="P41" i="28" s="1"/>
  <c r="O40" i="28"/>
  <c r="P40" i="28" s="1"/>
  <c r="O39" i="28"/>
  <c r="P39" i="28" s="1"/>
  <c r="O35" i="28"/>
  <c r="P35" i="28" s="1"/>
  <c r="O34" i="28"/>
  <c r="P34" i="28" s="1"/>
  <c r="O33" i="28"/>
  <c r="P33" i="28" s="1"/>
  <c r="O32" i="28"/>
  <c r="P32" i="28" s="1"/>
  <c r="O31" i="28"/>
  <c r="P31" i="28" s="1"/>
  <c r="O30" i="28"/>
  <c r="P30" i="28" s="1"/>
  <c r="O29" i="28"/>
  <c r="P29" i="28" s="1"/>
  <c r="O28" i="28"/>
  <c r="P28" i="28" s="1"/>
  <c r="O27" i="28"/>
  <c r="P27" i="28" s="1"/>
  <c r="O26" i="28"/>
  <c r="P26" i="28" s="1"/>
  <c r="O25" i="28"/>
  <c r="P25" i="28" s="1"/>
  <c r="O24" i="28"/>
  <c r="P24" i="28" s="1"/>
  <c r="O23" i="28"/>
  <c r="P23" i="28" s="1"/>
  <c r="O19" i="28"/>
  <c r="P19" i="28" s="1"/>
  <c r="O18" i="28"/>
  <c r="O17" i="28"/>
  <c r="P17" i="28" s="1"/>
  <c r="O16" i="28"/>
  <c r="O15" i="28"/>
  <c r="O14" i="28"/>
  <c r="P14" i="28" s="1"/>
  <c r="O13" i="28"/>
  <c r="O12" i="28"/>
  <c r="P12" i="28" s="1"/>
  <c r="O11" i="28"/>
  <c r="P11" i="28" s="1"/>
  <c r="O10" i="28"/>
  <c r="P10" i="28" s="1"/>
  <c r="O9" i="28"/>
  <c r="O8" i="28"/>
  <c r="O7" i="28"/>
  <c r="P44" i="28" l="1"/>
  <c r="P9" i="28"/>
  <c r="P8" i="28"/>
  <c r="P16" i="28"/>
  <c r="P18" i="28"/>
  <c r="P13" i="28"/>
  <c r="P7" i="28"/>
  <c r="P15" i="28"/>
  <c r="O67" i="26" l="1"/>
  <c r="P67" i="26" s="1"/>
  <c r="O66" i="26"/>
  <c r="B66" i="27" s="1"/>
  <c r="O65" i="26"/>
  <c r="P65" i="26" s="1"/>
  <c r="O64" i="26"/>
  <c r="P64" i="26" s="1"/>
  <c r="O63" i="26"/>
  <c r="P63" i="26" s="1"/>
  <c r="O62" i="26"/>
  <c r="O61" i="26"/>
  <c r="B61" i="27" s="1"/>
  <c r="O60" i="26"/>
  <c r="B60" i="27" s="1"/>
  <c r="O59" i="26"/>
  <c r="P59" i="26" s="1"/>
  <c r="O58" i="26"/>
  <c r="P58" i="26" s="1"/>
  <c r="O57" i="26"/>
  <c r="P57" i="26" s="1"/>
  <c r="O56" i="26"/>
  <c r="O55" i="26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51" i="26"/>
  <c r="P51" i="26" s="1"/>
  <c r="O50" i="26"/>
  <c r="B50" i="27" s="1"/>
  <c r="O49" i="26"/>
  <c r="O48" i="26"/>
  <c r="O47" i="26"/>
  <c r="P47" i="26" s="1"/>
  <c r="O46" i="26"/>
  <c r="P46" i="26" s="1"/>
  <c r="O45" i="26"/>
  <c r="O44" i="26"/>
  <c r="O43" i="26"/>
  <c r="B43" i="27" s="1"/>
  <c r="P43" i="27" s="1"/>
  <c r="O42" i="26"/>
  <c r="B42" i="27" s="1"/>
  <c r="O41" i="26"/>
  <c r="O40" i="26"/>
  <c r="O39" i="26"/>
  <c r="B39" i="27" s="1"/>
  <c r="O35" i="26"/>
  <c r="B35" i="27" s="1"/>
  <c r="O34" i="26"/>
  <c r="O33" i="26"/>
  <c r="B33" i="27"/>
  <c r="O32" i="26"/>
  <c r="B32" i="27" s="1"/>
  <c r="P32" i="27" s="1"/>
  <c r="O31" i="26"/>
  <c r="B31" i="27" s="1"/>
  <c r="P31" i="27" s="1"/>
  <c r="O30" i="26"/>
  <c r="B30" i="27"/>
  <c r="O29" i="26"/>
  <c r="P29" i="26" s="1"/>
  <c r="O28" i="26"/>
  <c r="P28" i="26" s="1"/>
  <c r="O27" i="26"/>
  <c r="P27" i="26" s="1"/>
  <c r="O26" i="26"/>
  <c r="O25" i="26"/>
  <c r="P25" i="26" s="1"/>
  <c r="O24" i="26"/>
  <c r="B24" i="27" s="1"/>
  <c r="P24" i="27" s="1"/>
  <c r="O23" i="26"/>
  <c r="P23" i="26" s="1"/>
  <c r="O19" i="26"/>
  <c r="P19" i="26" s="1"/>
  <c r="O18" i="26"/>
  <c r="B18" i="27" s="1"/>
  <c r="P18" i="27" s="1"/>
  <c r="O17" i="26"/>
  <c r="O16" i="26"/>
  <c r="O15" i="26"/>
  <c r="P15" i="26" s="1"/>
  <c r="O14" i="26"/>
  <c r="B14" i="27" s="1"/>
  <c r="P14" i="26"/>
  <c r="O13" i="26"/>
  <c r="B13" i="27" s="1"/>
  <c r="P13" i="27" s="1"/>
  <c r="O12" i="26"/>
  <c r="B12" i="27" s="1"/>
  <c r="O11" i="26"/>
  <c r="O10" i="26"/>
  <c r="P10" i="26" s="1"/>
  <c r="O9" i="26"/>
  <c r="O8" i="26"/>
  <c r="P8" i="26" s="1"/>
  <c r="O7" i="26"/>
  <c r="P7" i="26" s="1"/>
  <c r="P62" i="26"/>
  <c r="P61" i="26"/>
  <c r="P60" i="26"/>
  <c r="P55" i="26"/>
  <c r="P48" i="26"/>
  <c r="P44" i="26"/>
  <c r="P43" i="26"/>
  <c r="P42" i="26"/>
  <c r="P40" i="26"/>
  <c r="P33" i="26"/>
  <c r="P12" i="26"/>
  <c r="P11" i="26"/>
  <c r="P9" i="26"/>
  <c r="B65" i="27"/>
  <c r="B62" i="27"/>
  <c r="P62" i="27" s="1"/>
  <c r="B55" i="27"/>
  <c r="P55" i="27" s="1"/>
  <c r="B51" i="27"/>
  <c r="P51" i="27" s="1"/>
  <c r="B48" i="27"/>
  <c r="B47" i="27"/>
  <c r="P47" i="27" s="1"/>
  <c r="B46" i="27"/>
  <c r="B44" i="27"/>
  <c r="P44" i="27" s="1"/>
  <c r="B40" i="27"/>
  <c r="P40" i="27" s="1"/>
  <c r="B28" i="27"/>
  <c r="P28" i="27" s="1"/>
  <c r="B27" i="27"/>
  <c r="P27" i="27" s="1"/>
  <c r="B15" i="27"/>
  <c r="B11" i="27"/>
  <c r="B9" i="27"/>
  <c r="P9" i="27" s="1"/>
  <c r="O67" i="25"/>
  <c r="P67" i="25" s="1"/>
  <c r="O66" i="25"/>
  <c r="P66" i="25" s="1"/>
  <c r="O65" i="25"/>
  <c r="P65" i="25" s="1"/>
  <c r="O64" i="25"/>
  <c r="P64" i="25" s="1"/>
  <c r="O63" i="25"/>
  <c r="P63" i="25" s="1"/>
  <c r="O62" i="25"/>
  <c r="P62" i="25"/>
  <c r="O61" i="25"/>
  <c r="P61" i="25" s="1"/>
  <c r="O60" i="25"/>
  <c r="P60" i="25" s="1"/>
  <c r="O59" i="25"/>
  <c r="P59" i="25" s="1"/>
  <c r="O58" i="25"/>
  <c r="P58" i="25" s="1"/>
  <c r="O57" i="25"/>
  <c r="P57" i="25" s="1"/>
  <c r="O56" i="25"/>
  <c r="P56" i="25" s="1"/>
  <c r="O55" i="25"/>
  <c r="P55" i="25" s="1"/>
  <c r="O51" i="25"/>
  <c r="P51" i="25" s="1"/>
  <c r="O50" i="25"/>
  <c r="P50" i="25" s="1"/>
  <c r="O49" i="25"/>
  <c r="P49" i="25" s="1"/>
  <c r="O48" i="25"/>
  <c r="P48" i="25" s="1"/>
  <c r="O47" i="25"/>
  <c r="P47" i="25" s="1"/>
  <c r="O46" i="25"/>
  <c r="P46" i="25" s="1"/>
  <c r="O45" i="25"/>
  <c r="P45" i="25" s="1"/>
  <c r="O44" i="25"/>
  <c r="P44" i="25" s="1"/>
  <c r="O43" i="25"/>
  <c r="P43" i="25" s="1"/>
  <c r="O42" i="25"/>
  <c r="P42" i="25" s="1"/>
  <c r="O41" i="25"/>
  <c r="P41" i="25" s="1"/>
  <c r="O40" i="25"/>
  <c r="P40" i="25" s="1"/>
  <c r="O39" i="25"/>
  <c r="P39" i="25" s="1"/>
  <c r="O35" i="25"/>
  <c r="P35" i="25" s="1"/>
  <c r="O34" i="25"/>
  <c r="P34" i="25" s="1"/>
  <c r="O33" i="25"/>
  <c r="P33" i="25" s="1"/>
  <c r="O32" i="25"/>
  <c r="P32" i="25" s="1"/>
  <c r="O31" i="25"/>
  <c r="P31" i="25" s="1"/>
  <c r="O30" i="25"/>
  <c r="P30" i="25"/>
  <c r="O29" i="25"/>
  <c r="P29" i="25" s="1"/>
  <c r="O28" i="25"/>
  <c r="P28" i="25" s="1"/>
  <c r="O27" i="25"/>
  <c r="P27" i="25" s="1"/>
  <c r="O26" i="25"/>
  <c r="P26" i="25" s="1"/>
  <c r="O25" i="25"/>
  <c r="P25" i="25" s="1"/>
  <c r="O24" i="25"/>
  <c r="P24" i="25" s="1"/>
  <c r="O23" i="25"/>
  <c r="P23" i="25" s="1"/>
  <c r="O19" i="25"/>
  <c r="P19" i="25" s="1"/>
  <c r="O18" i="25"/>
  <c r="P18" i="25" s="1"/>
  <c r="O17" i="25"/>
  <c r="P17" i="25" s="1"/>
  <c r="O16" i="25"/>
  <c r="O15" i="25"/>
  <c r="P15" i="25" s="1"/>
  <c r="O14" i="25"/>
  <c r="P14" i="25" s="1"/>
  <c r="O13" i="25"/>
  <c r="P13" i="25"/>
  <c r="O12" i="25"/>
  <c r="P12" i="25" s="1"/>
  <c r="O11" i="25"/>
  <c r="P11" i="25" s="1"/>
  <c r="O10" i="25"/>
  <c r="P10" i="25" s="1"/>
  <c r="O9" i="25"/>
  <c r="P9" i="25" s="1"/>
  <c r="O8" i="25"/>
  <c r="O7" i="25"/>
  <c r="P7" i="25" s="1"/>
  <c r="O67" i="24"/>
  <c r="P67" i="24" s="1"/>
  <c r="O66" i="24"/>
  <c r="P66" i="24" s="1"/>
  <c r="O65" i="24"/>
  <c r="P65" i="24" s="1"/>
  <c r="O64" i="24"/>
  <c r="P64" i="24" s="1"/>
  <c r="O63" i="24"/>
  <c r="P63" i="24" s="1"/>
  <c r="P62" i="24"/>
  <c r="O62" i="24"/>
  <c r="O61" i="24"/>
  <c r="P61" i="24" s="1"/>
  <c r="O60" i="24"/>
  <c r="P60" i="24" s="1"/>
  <c r="O59" i="24"/>
  <c r="P59" i="24" s="1"/>
  <c r="O58" i="24"/>
  <c r="P58" i="24" s="1"/>
  <c r="O57" i="24"/>
  <c r="P57" i="24" s="1"/>
  <c r="O56" i="24"/>
  <c r="P56" i="24" s="1"/>
  <c r="O55" i="24"/>
  <c r="P55" i="24" s="1"/>
  <c r="O51" i="24"/>
  <c r="P51" i="24" s="1"/>
  <c r="O50" i="24"/>
  <c r="P50" i="24" s="1"/>
  <c r="O49" i="24"/>
  <c r="P49" i="24" s="1"/>
  <c r="O48" i="24"/>
  <c r="P48" i="24" s="1"/>
  <c r="O47" i="24"/>
  <c r="P47" i="24" s="1"/>
  <c r="O46" i="24"/>
  <c r="P46" i="24" s="1"/>
  <c r="O45" i="24"/>
  <c r="P45" i="24" s="1"/>
  <c r="O44" i="24"/>
  <c r="P44" i="24" s="1"/>
  <c r="O43" i="24"/>
  <c r="P43" i="24" s="1"/>
  <c r="O42" i="24"/>
  <c r="P42" i="24" s="1"/>
  <c r="O41" i="24"/>
  <c r="P41" i="24" s="1"/>
  <c r="O40" i="24"/>
  <c r="P40" i="24"/>
  <c r="O39" i="24"/>
  <c r="P39" i="24" s="1"/>
  <c r="O35" i="24"/>
  <c r="P35" i="24" s="1"/>
  <c r="O34" i="24"/>
  <c r="P34" i="24" s="1"/>
  <c r="O33" i="24"/>
  <c r="P33" i="24" s="1"/>
  <c r="O32" i="24"/>
  <c r="P32" i="24" s="1"/>
  <c r="O31" i="24"/>
  <c r="P31" i="24" s="1"/>
  <c r="O30" i="24"/>
  <c r="P30" i="24" s="1"/>
  <c r="O29" i="24"/>
  <c r="P29" i="24" s="1"/>
  <c r="P28" i="24"/>
  <c r="O28" i="24"/>
  <c r="P27" i="24"/>
  <c r="O27" i="24"/>
  <c r="O26" i="24"/>
  <c r="P26" i="24" s="1"/>
  <c r="O25" i="24"/>
  <c r="P25" i="24"/>
  <c r="O24" i="24"/>
  <c r="P24" i="24" s="1"/>
  <c r="O23" i="24"/>
  <c r="P23" i="24" s="1"/>
  <c r="O19" i="24"/>
  <c r="O18" i="24"/>
  <c r="P18" i="24" s="1"/>
  <c r="O17" i="24"/>
  <c r="P17" i="24" s="1"/>
  <c r="O16" i="24"/>
  <c r="O15" i="24"/>
  <c r="P15" i="24" s="1"/>
  <c r="O14" i="24"/>
  <c r="P14" i="24" s="1"/>
  <c r="O13" i="24"/>
  <c r="P13" i="24" s="1"/>
  <c r="P12" i="24"/>
  <c r="O12" i="24"/>
  <c r="O11" i="24"/>
  <c r="P11" i="24" s="1"/>
  <c r="O10" i="24"/>
  <c r="P10" i="24" s="1"/>
  <c r="O9" i="24"/>
  <c r="P9" i="24" s="1"/>
  <c r="O8" i="24"/>
  <c r="O7" i="24"/>
  <c r="P7" i="24" s="1"/>
  <c r="F67" i="23"/>
  <c r="D67" i="23"/>
  <c r="C67" i="23"/>
  <c r="F66" i="23"/>
  <c r="D66" i="23"/>
  <c r="C66" i="23"/>
  <c r="F65" i="23"/>
  <c r="D65" i="23"/>
  <c r="C65" i="23"/>
  <c r="F64" i="23"/>
  <c r="D64" i="23"/>
  <c r="C64" i="23"/>
  <c r="F63" i="23"/>
  <c r="D63" i="23"/>
  <c r="C63" i="23"/>
  <c r="F62" i="23"/>
  <c r="D62" i="23"/>
  <c r="C62" i="23"/>
  <c r="O62" i="23" s="1"/>
  <c r="P62" i="23" s="1"/>
  <c r="F61" i="23"/>
  <c r="D61" i="23"/>
  <c r="C61" i="23"/>
  <c r="F60" i="23"/>
  <c r="D60" i="23"/>
  <c r="C60" i="23"/>
  <c r="F59" i="23"/>
  <c r="D59" i="23"/>
  <c r="C59" i="23"/>
  <c r="F58" i="23"/>
  <c r="D58" i="23"/>
  <c r="C58" i="23"/>
  <c r="O58" i="23" s="1"/>
  <c r="P58" i="23" s="1"/>
  <c r="F57" i="23"/>
  <c r="D57" i="23"/>
  <c r="C57" i="23"/>
  <c r="F56" i="23"/>
  <c r="D56" i="23"/>
  <c r="C56" i="23"/>
  <c r="F55" i="23"/>
  <c r="D55" i="23"/>
  <c r="O55" i="23" s="1"/>
  <c r="P55" i="23" s="1"/>
  <c r="C55" i="23"/>
  <c r="F51" i="23"/>
  <c r="D51" i="23"/>
  <c r="C51" i="23"/>
  <c r="F50" i="23"/>
  <c r="D50" i="23"/>
  <c r="C50" i="23"/>
  <c r="F49" i="23"/>
  <c r="D49" i="23"/>
  <c r="C49" i="23"/>
  <c r="F48" i="23"/>
  <c r="D48" i="23"/>
  <c r="C48" i="23"/>
  <c r="F47" i="23"/>
  <c r="D47" i="23"/>
  <c r="C47" i="23"/>
  <c r="O47" i="23" s="1"/>
  <c r="P47" i="23" s="1"/>
  <c r="F46" i="23"/>
  <c r="D46" i="23"/>
  <c r="O46" i="23" s="1"/>
  <c r="P46" i="23" s="1"/>
  <c r="C46" i="23"/>
  <c r="F45" i="23"/>
  <c r="D45" i="23"/>
  <c r="C45" i="23"/>
  <c r="F44" i="23"/>
  <c r="D44" i="23"/>
  <c r="C44" i="23"/>
  <c r="F43" i="23"/>
  <c r="D43" i="23"/>
  <c r="C43" i="23"/>
  <c r="F42" i="23"/>
  <c r="D42" i="23"/>
  <c r="C42" i="23"/>
  <c r="F41" i="23"/>
  <c r="D41" i="23"/>
  <c r="C41" i="23"/>
  <c r="F40" i="23"/>
  <c r="D40" i="23"/>
  <c r="C40" i="23"/>
  <c r="F39" i="23"/>
  <c r="D39" i="23"/>
  <c r="C39" i="23"/>
  <c r="F35" i="23"/>
  <c r="D35" i="23"/>
  <c r="O35" i="23" s="1"/>
  <c r="P35" i="23" s="1"/>
  <c r="C35" i="23"/>
  <c r="F34" i="23"/>
  <c r="D34" i="23"/>
  <c r="C34" i="23"/>
  <c r="F33" i="23"/>
  <c r="D33" i="23"/>
  <c r="C33" i="23"/>
  <c r="F32" i="23"/>
  <c r="D32" i="23"/>
  <c r="C32" i="23"/>
  <c r="F31" i="23"/>
  <c r="D31" i="23"/>
  <c r="O31" i="23" s="1"/>
  <c r="P31" i="23" s="1"/>
  <c r="C31" i="23"/>
  <c r="F30" i="23"/>
  <c r="D30" i="23"/>
  <c r="C30" i="23"/>
  <c r="F29" i="23"/>
  <c r="D29" i="23"/>
  <c r="C29" i="23"/>
  <c r="F28" i="23"/>
  <c r="D28" i="23"/>
  <c r="C28" i="23"/>
  <c r="F27" i="23"/>
  <c r="D27" i="23"/>
  <c r="O27" i="23" s="1"/>
  <c r="P27" i="23" s="1"/>
  <c r="C27" i="23"/>
  <c r="F26" i="23"/>
  <c r="D26" i="23"/>
  <c r="C26" i="23"/>
  <c r="O26" i="23" s="1"/>
  <c r="P26" i="23" s="1"/>
  <c r="F25" i="23"/>
  <c r="D25" i="23"/>
  <c r="C25" i="23"/>
  <c r="F24" i="23"/>
  <c r="D24" i="23"/>
  <c r="C24" i="23"/>
  <c r="F23" i="23"/>
  <c r="D23" i="23"/>
  <c r="O23" i="23" s="1"/>
  <c r="P23" i="23" s="1"/>
  <c r="C23" i="23"/>
  <c r="F19" i="23"/>
  <c r="D19" i="23"/>
  <c r="C19" i="23"/>
  <c r="F18" i="23"/>
  <c r="D18" i="23"/>
  <c r="C18" i="23"/>
  <c r="F17" i="23"/>
  <c r="D17" i="23"/>
  <c r="C17" i="23"/>
  <c r="O17" i="23" s="1"/>
  <c r="P17" i="23" s="1"/>
  <c r="F16" i="23"/>
  <c r="D16" i="23"/>
  <c r="C16" i="23"/>
  <c r="F15" i="23"/>
  <c r="D15" i="23"/>
  <c r="C15" i="23"/>
  <c r="O15" i="23" s="1"/>
  <c r="P15" i="23" s="1"/>
  <c r="F14" i="23"/>
  <c r="D14" i="23"/>
  <c r="C14" i="23"/>
  <c r="F13" i="23"/>
  <c r="D13" i="23"/>
  <c r="C13" i="23"/>
  <c r="F12" i="23"/>
  <c r="D12" i="23"/>
  <c r="C12" i="23"/>
  <c r="F11" i="23"/>
  <c r="O11" i="23" s="1"/>
  <c r="P11" i="23" s="1"/>
  <c r="D11" i="23"/>
  <c r="C11" i="23"/>
  <c r="F10" i="23"/>
  <c r="D10" i="23"/>
  <c r="C10" i="23"/>
  <c r="F9" i="23"/>
  <c r="D9" i="23"/>
  <c r="C9" i="23"/>
  <c r="O9" i="23" s="1"/>
  <c r="P9" i="23" s="1"/>
  <c r="F8" i="23"/>
  <c r="D8" i="23"/>
  <c r="C8" i="23"/>
  <c r="F7" i="23"/>
  <c r="D7" i="23"/>
  <c r="C7" i="23"/>
  <c r="O67" i="22"/>
  <c r="P67" i="22" s="1"/>
  <c r="O66" i="22"/>
  <c r="P66" i="22" s="1"/>
  <c r="O65" i="22"/>
  <c r="P65" i="22" s="1"/>
  <c r="O64" i="22"/>
  <c r="P64" i="22" s="1"/>
  <c r="O63" i="22"/>
  <c r="P63" i="22" s="1"/>
  <c r="O62" i="22"/>
  <c r="P62" i="22"/>
  <c r="O61" i="22"/>
  <c r="P61" i="22" s="1"/>
  <c r="O60" i="22"/>
  <c r="P60" i="22" s="1"/>
  <c r="O59" i="22"/>
  <c r="P59" i="22" s="1"/>
  <c r="O58" i="22"/>
  <c r="P58" i="22" s="1"/>
  <c r="O57" i="22"/>
  <c r="P57" i="22" s="1"/>
  <c r="O56" i="22"/>
  <c r="P56" i="22" s="1"/>
  <c r="O55" i="22"/>
  <c r="P55" i="22" s="1"/>
  <c r="O51" i="22"/>
  <c r="P51" i="22" s="1"/>
  <c r="O50" i="22"/>
  <c r="P50" i="22" s="1"/>
  <c r="O49" i="22"/>
  <c r="P49" i="22"/>
  <c r="O48" i="22"/>
  <c r="P48" i="22" s="1"/>
  <c r="O47" i="22"/>
  <c r="P47" i="22" s="1"/>
  <c r="O46" i="22"/>
  <c r="P46" i="22" s="1"/>
  <c r="O45" i="22"/>
  <c r="P45" i="22" s="1"/>
  <c r="O44" i="22"/>
  <c r="P44" i="22" s="1"/>
  <c r="O43" i="22"/>
  <c r="P43" i="22"/>
  <c r="O42" i="22"/>
  <c r="P42" i="22" s="1"/>
  <c r="O41" i="22"/>
  <c r="P41" i="22" s="1"/>
  <c r="O40" i="22"/>
  <c r="P40" i="22" s="1"/>
  <c r="O39" i="22"/>
  <c r="P39" i="22"/>
  <c r="O35" i="22"/>
  <c r="P35" i="22" s="1"/>
  <c r="O34" i="22"/>
  <c r="P34" i="22" s="1"/>
  <c r="O33" i="22"/>
  <c r="P33" i="22" s="1"/>
  <c r="O32" i="22"/>
  <c r="P32" i="22" s="1"/>
  <c r="O31" i="22"/>
  <c r="P31" i="22" s="1"/>
  <c r="O30" i="22"/>
  <c r="P30" i="22" s="1"/>
  <c r="O29" i="22"/>
  <c r="P29" i="22" s="1"/>
  <c r="O28" i="22"/>
  <c r="P28" i="22" s="1"/>
  <c r="O27" i="22"/>
  <c r="P27" i="22" s="1"/>
  <c r="O26" i="22"/>
  <c r="P26" i="22" s="1"/>
  <c r="O25" i="22"/>
  <c r="P25" i="22" s="1"/>
  <c r="O24" i="22"/>
  <c r="P24" i="22" s="1"/>
  <c r="O23" i="22"/>
  <c r="P23" i="22" s="1"/>
  <c r="O19" i="22"/>
  <c r="P19" i="22" s="1"/>
  <c r="O18" i="22"/>
  <c r="P18" i="22"/>
  <c r="O17" i="22"/>
  <c r="P17" i="22" s="1"/>
  <c r="O16" i="22"/>
  <c r="P16" i="22" s="1"/>
  <c r="O15" i="22"/>
  <c r="O14" i="22"/>
  <c r="P14" i="22" s="1"/>
  <c r="O13" i="22"/>
  <c r="P13" i="22"/>
  <c r="O12" i="22"/>
  <c r="P12" i="22" s="1"/>
  <c r="O11" i="22"/>
  <c r="P11" i="22" s="1"/>
  <c r="O10" i="22"/>
  <c r="P10" i="22" s="1"/>
  <c r="O9" i="22"/>
  <c r="P9" i="22" s="1"/>
  <c r="O8" i="22"/>
  <c r="P8" i="22" s="1"/>
  <c r="O7" i="22"/>
  <c r="P8" i="25"/>
  <c r="P16" i="25"/>
  <c r="P8" i="24"/>
  <c r="P16" i="24"/>
  <c r="P19" i="24"/>
  <c r="O48" i="23"/>
  <c r="P48" i="23" s="1"/>
  <c r="O59" i="23"/>
  <c r="P59" i="23" s="1"/>
  <c r="O10" i="23"/>
  <c r="P10" i="23" s="1"/>
  <c r="P7" i="22"/>
  <c r="P15" i="22"/>
  <c r="P67" i="20"/>
  <c r="Q67" i="20" s="1"/>
  <c r="P66" i="20"/>
  <c r="Q66" i="20" s="1"/>
  <c r="P65" i="20"/>
  <c r="Q65" i="20" s="1"/>
  <c r="P64" i="20"/>
  <c r="Q64" i="20" s="1"/>
  <c r="P63" i="20"/>
  <c r="Q63" i="20"/>
  <c r="P62" i="20"/>
  <c r="Q62" i="20" s="1"/>
  <c r="P61" i="20"/>
  <c r="Q61" i="20" s="1"/>
  <c r="P60" i="20"/>
  <c r="Q60" i="20" s="1"/>
  <c r="P59" i="20"/>
  <c r="Q59" i="20"/>
  <c r="P58" i="20"/>
  <c r="Q58" i="20" s="1"/>
  <c r="P57" i="20"/>
  <c r="Q57" i="20"/>
  <c r="P56" i="20"/>
  <c r="Q56" i="20" s="1"/>
  <c r="P55" i="20"/>
  <c r="Q55" i="20"/>
  <c r="P51" i="20"/>
  <c r="Q51" i="20" s="1"/>
  <c r="P50" i="20"/>
  <c r="Q50" i="20" s="1"/>
  <c r="P49" i="20"/>
  <c r="Q49" i="20" s="1"/>
  <c r="P48" i="20"/>
  <c r="Q48" i="20" s="1"/>
  <c r="P47" i="20"/>
  <c r="Q47" i="20" s="1"/>
  <c r="P46" i="20"/>
  <c r="Q46" i="20" s="1"/>
  <c r="P45" i="20"/>
  <c r="Q45" i="20" s="1"/>
  <c r="P44" i="20"/>
  <c r="Q44" i="20"/>
  <c r="P43" i="20"/>
  <c r="Q43" i="20" s="1"/>
  <c r="P42" i="20"/>
  <c r="Q42" i="20"/>
  <c r="P41" i="20"/>
  <c r="Q41" i="20" s="1"/>
  <c r="P40" i="20"/>
  <c r="Q40" i="20"/>
  <c r="P39" i="20"/>
  <c r="Q39" i="20" s="1"/>
  <c r="P35" i="20"/>
  <c r="Q35" i="20"/>
  <c r="P34" i="20"/>
  <c r="Q34" i="20" s="1"/>
  <c r="P33" i="20"/>
  <c r="Q33" i="20"/>
  <c r="P32" i="20"/>
  <c r="Q32" i="20" s="1"/>
  <c r="P31" i="20"/>
  <c r="Q31" i="20" s="1"/>
  <c r="P30" i="20"/>
  <c r="Q30" i="20" s="1"/>
  <c r="P29" i="20"/>
  <c r="Q29" i="20" s="1"/>
  <c r="P28" i="20"/>
  <c r="Q28" i="20" s="1"/>
  <c r="P27" i="20"/>
  <c r="Q27" i="20" s="1"/>
  <c r="P26" i="20"/>
  <c r="Q26" i="20" s="1"/>
  <c r="P25" i="20"/>
  <c r="Q25" i="20"/>
  <c r="P24" i="20"/>
  <c r="Q24" i="20" s="1"/>
  <c r="P23" i="20"/>
  <c r="Q23" i="20"/>
  <c r="P19" i="20"/>
  <c r="Q19" i="20" s="1"/>
  <c r="P18" i="20"/>
  <c r="Q18" i="20"/>
  <c r="P17" i="20"/>
  <c r="Q17" i="20" s="1"/>
  <c r="P16" i="20"/>
  <c r="Q16" i="20"/>
  <c r="P15" i="20"/>
  <c r="Q15" i="20" s="1"/>
  <c r="P14" i="20"/>
  <c r="Q14" i="20"/>
  <c r="P13" i="20"/>
  <c r="Q13" i="20" s="1"/>
  <c r="P12" i="20"/>
  <c r="Q12" i="20" s="1"/>
  <c r="P11" i="20"/>
  <c r="Q11" i="20" s="1"/>
  <c r="P10" i="20"/>
  <c r="Q10" i="20" s="1"/>
  <c r="P9" i="20"/>
  <c r="Q9" i="20" s="1"/>
  <c r="P8" i="20"/>
  <c r="Q8" i="20" s="1"/>
  <c r="P7" i="20"/>
  <c r="Q7" i="20" s="1"/>
  <c r="P67" i="19"/>
  <c r="Q67" i="19" s="1"/>
  <c r="P66" i="19"/>
  <c r="Q66" i="19" s="1"/>
  <c r="P65" i="19"/>
  <c r="Q65" i="19" s="1"/>
  <c r="P64" i="19"/>
  <c r="Q64" i="19" s="1"/>
  <c r="P63" i="19"/>
  <c r="Q63" i="19" s="1"/>
  <c r="P62" i="19"/>
  <c r="Q62" i="19" s="1"/>
  <c r="P61" i="19"/>
  <c r="Q61" i="19" s="1"/>
  <c r="P60" i="19"/>
  <c r="Q60" i="19" s="1"/>
  <c r="P59" i="19"/>
  <c r="Q59" i="19" s="1"/>
  <c r="P58" i="19"/>
  <c r="Q58" i="19" s="1"/>
  <c r="P57" i="19"/>
  <c r="Q57" i="19" s="1"/>
  <c r="P56" i="19"/>
  <c r="Q56" i="19" s="1"/>
  <c r="P55" i="19"/>
  <c r="Q55" i="19" s="1"/>
  <c r="P51" i="19"/>
  <c r="Q51" i="19" s="1"/>
  <c r="P50" i="19"/>
  <c r="Q50" i="19" s="1"/>
  <c r="P49" i="19"/>
  <c r="Q49" i="19" s="1"/>
  <c r="P48" i="19"/>
  <c r="Q48" i="19" s="1"/>
  <c r="P47" i="19"/>
  <c r="Q47" i="19" s="1"/>
  <c r="P46" i="19"/>
  <c r="Q46" i="19" s="1"/>
  <c r="P45" i="19"/>
  <c r="Q45" i="19" s="1"/>
  <c r="P44" i="19"/>
  <c r="Q44" i="19" s="1"/>
  <c r="P43" i="19"/>
  <c r="Q43" i="19" s="1"/>
  <c r="P42" i="19"/>
  <c r="Q42" i="19" s="1"/>
  <c r="P41" i="19"/>
  <c r="Q41" i="19" s="1"/>
  <c r="P40" i="19"/>
  <c r="Q40" i="19" s="1"/>
  <c r="P39" i="19"/>
  <c r="Q39" i="19" s="1"/>
  <c r="P35" i="19"/>
  <c r="Q35" i="19" s="1"/>
  <c r="P34" i="19"/>
  <c r="Q34" i="19" s="1"/>
  <c r="P33" i="19"/>
  <c r="Q33" i="19" s="1"/>
  <c r="P32" i="19"/>
  <c r="Q32" i="19" s="1"/>
  <c r="P31" i="19"/>
  <c r="Q31" i="19" s="1"/>
  <c r="P30" i="19"/>
  <c r="Q30" i="19" s="1"/>
  <c r="P29" i="19"/>
  <c r="Q29" i="19" s="1"/>
  <c r="P28" i="19"/>
  <c r="Q28" i="19" s="1"/>
  <c r="P27" i="19"/>
  <c r="Q27" i="19" s="1"/>
  <c r="P26" i="19"/>
  <c r="Q26" i="19" s="1"/>
  <c r="P25" i="19"/>
  <c r="Q25" i="19" s="1"/>
  <c r="P24" i="19"/>
  <c r="Q24" i="19" s="1"/>
  <c r="P23" i="19"/>
  <c r="Q23" i="19" s="1"/>
  <c r="P19" i="19"/>
  <c r="Q19" i="19" s="1"/>
  <c r="P18" i="19"/>
  <c r="Q18" i="19" s="1"/>
  <c r="P17" i="19"/>
  <c r="Q17" i="19" s="1"/>
  <c r="P16" i="19"/>
  <c r="Q16" i="19" s="1"/>
  <c r="P15" i="19"/>
  <c r="Q15" i="19" s="1"/>
  <c r="P14" i="19"/>
  <c r="Q14" i="19" s="1"/>
  <c r="P13" i="19"/>
  <c r="Q13" i="19" s="1"/>
  <c r="P12" i="19"/>
  <c r="Q12" i="19" s="1"/>
  <c r="P11" i="19"/>
  <c r="Q11" i="19" s="1"/>
  <c r="P10" i="19"/>
  <c r="Q10" i="19" s="1"/>
  <c r="P9" i="19"/>
  <c r="Q9" i="19" s="1"/>
  <c r="P8" i="19"/>
  <c r="Q8" i="19" s="1"/>
  <c r="P7" i="19"/>
  <c r="Q7" i="19" s="1"/>
  <c r="P67" i="18"/>
  <c r="Q67" i="18" s="1"/>
  <c r="P66" i="18"/>
  <c r="Q66" i="18" s="1"/>
  <c r="P65" i="18"/>
  <c r="Q65" i="18"/>
  <c r="P64" i="18"/>
  <c r="Q64" i="18" s="1"/>
  <c r="P63" i="18"/>
  <c r="Q63" i="18" s="1"/>
  <c r="P62" i="18"/>
  <c r="Q62" i="18" s="1"/>
  <c r="P61" i="18"/>
  <c r="Q61" i="18"/>
  <c r="P60" i="18"/>
  <c r="Q60" i="18" s="1"/>
  <c r="P59" i="18"/>
  <c r="Q59" i="18" s="1"/>
  <c r="P58" i="18"/>
  <c r="Q58" i="18" s="1"/>
  <c r="P57" i="18"/>
  <c r="Q57" i="18"/>
  <c r="P56" i="18"/>
  <c r="Q56" i="18" s="1"/>
  <c r="P55" i="18"/>
  <c r="Q55" i="18" s="1"/>
  <c r="P51" i="18"/>
  <c r="Q51" i="18" s="1"/>
  <c r="P50" i="18"/>
  <c r="Q50" i="18"/>
  <c r="P49" i="18"/>
  <c r="Q49" i="18" s="1"/>
  <c r="P48" i="18"/>
  <c r="Q48" i="18" s="1"/>
  <c r="P47" i="18"/>
  <c r="Q47" i="18" s="1"/>
  <c r="P46" i="18"/>
  <c r="Q46" i="18"/>
  <c r="P45" i="18"/>
  <c r="Q45" i="18" s="1"/>
  <c r="P44" i="18"/>
  <c r="Q44" i="18" s="1"/>
  <c r="P43" i="18"/>
  <c r="Q43" i="18" s="1"/>
  <c r="P42" i="18"/>
  <c r="Q42" i="18"/>
  <c r="P41" i="18"/>
  <c r="Q41" i="18" s="1"/>
  <c r="P40" i="18"/>
  <c r="Q40" i="18" s="1"/>
  <c r="P39" i="18"/>
  <c r="Q39" i="18" s="1"/>
  <c r="P35" i="18"/>
  <c r="Q35" i="18"/>
  <c r="P34" i="18"/>
  <c r="Q34" i="18" s="1"/>
  <c r="P33" i="18"/>
  <c r="Q33" i="18" s="1"/>
  <c r="P32" i="18"/>
  <c r="Q32" i="18" s="1"/>
  <c r="P31" i="18"/>
  <c r="Q31" i="18"/>
  <c r="P30" i="18"/>
  <c r="Q30" i="18" s="1"/>
  <c r="P29" i="18"/>
  <c r="Q29" i="18" s="1"/>
  <c r="P28" i="18"/>
  <c r="Q28" i="18" s="1"/>
  <c r="P27" i="18"/>
  <c r="Q27" i="18"/>
  <c r="P26" i="18"/>
  <c r="Q26" i="18" s="1"/>
  <c r="P25" i="18"/>
  <c r="Q25" i="18" s="1"/>
  <c r="P24" i="18"/>
  <c r="Q24" i="18" s="1"/>
  <c r="P23" i="18"/>
  <c r="Q23" i="18"/>
  <c r="P19" i="18"/>
  <c r="Q19" i="18" s="1"/>
  <c r="P18" i="18"/>
  <c r="Q18" i="18" s="1"/>
  <c r="P17" i="18"/>
  <c r="Q17" i="18" s="1"/>
  <c r="P16" i="18"/>
  <c r="Q16" i="18"/>
  <c r="P15" i="18"/>
  <c r="Q15" i="18" s="1"/>
  <c r="P14" i="18"/>
  <c r="Q14" i="18" s="1"/>
  <c r="P13" i="18"/>
  <c r="Q13" i="18" s="1"/>
  <c r="P12" i="18"/>
  <c r="Q12" i="18"/>
  <c r="P11" i="18"/>
  <c r="Q11" i="18" s="1"/>
  <c r="P10" i="18"/>
  <c r="Q10" i="18" s="1"/>
  <c r="P9" i="18"/>
  <c r="Q9" i="18" s="1"/>
  <c r="P8" i="18"/>
  <c r="Q8" i="18"/>
  <c r="P7" i="18"/>
  <c r="Q7" i="18" s="1"/>
  <c r="P67" i="17"/>
  <c r="Q67" i="17" s="1"/>
  <c r="P66" i="17"/>
  <c r="Q66" i="17" s="1"/>
  <c r="P65" i="17"/>
  <c r="Q65" i="17" s="1"/>
  <c r="P64" i="17"/>
  <c r="Q64" i="17" s="1"/>
  <c r="P63" i="17"/>
  <c r="Q63" i="17" s="1"/>
  <c r="P62" i="17"/>
  <c r="Q62" i="17" s="1"/>
  <c r="P61" i="17"/>
  <c r="Q61" i="17" s="1"/>
  <c r="P60" i="17"/>
  <c r="Q60" i="17" s="1"/>
  <c r="P59" i="17"/>
  <c r="Q59" i="17" s="1"/>
  <c r="P58" i="17"/>
  <c r="Q58" i="17" s="1"/>
  <c r="P57" i="17"/>
  <c r="Q57" i="17"/>
  <c r="P56" i="17"/>
  <c r="Q56" i="17" s="1"/>
  <c r="P55" i="17"/>
  <c r="Q55" i="17" s="1"/>
  <c r="P51" i="17"/>
  <c r="Q51" i="17" s="1"/>
  <c r="P50" i="17"/>
  <c r="Q50" i="17" s="1"/>
  <c r="P49" i="17"/>
  <c r="Q49" i="17" s="1"/>
  <c r="P48" i="17"/>
  <c r="Q48" i="17"/>
  <c r="P47" i="17"/>
  <c r="Q47" i="17" s="1"/>
  <c r="P46" i="17"/>
  <c r="Q46" i="17"/>
  <c r="P45" i="17"/>
  <c r="Q45" i="17" s="1"/>
  <c r="P44" i="17"/>
  <c r="Q44" i="17" s="1"/>
  <c r="P43" i="17"/>
  <c r="Q43" i="17" s="1"/>
  <c r="P42" i="17"/>
  <c r="Q42" i="17"/>
  <c r="P41" i="17"/>
  <c r="Q41" i="17" s="1"/>
  <c r="P40" i="17"/>
  <c r="Q40" i="17"/>
  <c r="P39" i="17"/>
  <c r="Q39" i="17" s="1"/>
  <c r="P35" i="17"/>
  <c r="Q35" i="17"/>
  <c r="P34" i="17"/>
  <c r="Q34" i="17" s="1"/>
  <c r="P33" i="17"/>
  <c r="Q33" i="17" s="1"/>
  <c r="P32" i="17"/>
  <c r="Q32" i="17" s="1"/>
  <c r="P31" i="17"/>
  <c r="Q31" i="17"/>
  <c r="P30" i="17"/>
  <c r="Q30" i="17" s="1"/>
  <c r="P29" i="17"/>
  <c r="Q29" i="17"/>
  <c r="P28" i="17"/>
  <c r="Q28" i="17" s="1"/>
  <c r="P27" i="17"/>
  <c r="Q27" i="17" s="1"/>
  <c r="P26" i="17"/>
  <c r="Q26" i="17" s="1"/>
  <c r="P25" i="17"/>
  <c r="Q25" i="17" s="1"/>
  <c r="P24" i="17"/>
  <c r="Q24" i="17" s="1"/>
  <c r="P23" i="17"/>
  <c r="Q23" i="17"/>
  <c r="P19" i="17"/>
  <c r="Q19" i="17" s="1"/>
  <c r="P18" i="17"/>
  <c r="Q18" i="17" s="1"/>
  <c r="P17" i="17"/>
  <c r="Q17" i="17" s="1"/>
  <c r="P16" i="17"/>
  <c r="Q16" i="17"/>
  <c r="P15" i="17"/>
  <c r="Q15" i="17" s="1"/>
  <c r="P14" i="17"/>
  <c r="Q14" i="17" s="1"/>
  <c r="P13" i="17"/>
  <c r="Q13" i="17" s="1"/>
  <c r="P12" i="17"/>
  <c r="Q12" i="17" s="1"/>
  <c r="P11" i="17"/>
  <c r="Q11" i="17" s="1"/>
  <c r="P10" i="17"/>
  <c r="Q10" i="17"/>
  <c r="P9" i="17"/>
  <c r="Q9" i="17" s="1"/>
  <c r="P8" i="17"/>
  <c r="Q8" i="17" s="1"/>
  <c r="P7" i="17"/>
  <c r="Q7" i="17" s="1"/>
  <c r="P67" i="16"/>
  <c r="Q67" i="16" s="1"/>
  <c r="P66" i="16"/>
  <c r="Q66" i="16" s="1"/>
  <c r="P65" i="16"/>
  <c r="Q65" i="16" s="1"/>
  <c r="P64" i="16"/>
  <c r="Q64" i="16" s="1"/>
  <c r="P63" i="16"/>
  <c r="Q63" i="16" s="1"/>
  <c r="P62" i="16"/>
  <c r="Q62" i="16" s="1"/>
  <c r="P61" i="16"/>
  <c r="Q61" i="16" s="1"/>
  <c r="P60" i="16"/>
  <c r="Q60" i="16" s="1"/>
  <c r="P59" i="16"/>
  <c r="Q59" i="16" s="1"/>
  <c r="Q58" i="16"/>
  <c r="P58" i="16"/>
  <c r="P57" i="16"/>
  <c r="Q57" i="16" s="1"/>
  <c r="Q56" i="16"/>
  <c r="P56" i="16"/>
  <c r="P55" i="16"/>
  <c r="Q55" i="16" s="1"/>
  <c r="Q51" i="16"/>
  <c r="P51" i="16"/>
  <c r="P50" i="16"/>
  <c r="Q50" i="16" s="1"/>
  <c r="P49" i="16"/>
  <c r="Q49" i="16" s="1"/>
  <c r="P48" i="16"/>
  <c r="Q48" i="16" s="1"/>
  <c r="P47" i="16"/>
  <c r="Q47" i="16" s="1"/>
  <c r="P46" i="16"/>
  <c r="Q46" i="16" s="1"/>
  <c r="P45" i="16"/>
  <c r="Q45" i="16" s="1"/>
  <c r="P44" i="16"/>
  <c r="Q44" i="16" s="1"/>
  <c r="P43" i="16"/>
  <c r="Q43" i="16" s="1"/>
  <c r="P42" i="16"/>
  <c r="Q42" i="16" s="1"/>
  <c r="P41" i="16"/>
  <c r="Q41" i="16" s="1"/>
  <c r="P40" i="16"/>
  <c r="Q40" i="16" s="1"/>
  <c r="Q39" i="16"/>
  <c r="P39" i="16"/>
  <c r="P35" i="16"/>
  <c r="Q35" i="16" s="1"/>
  <c r="Q34" i="16"/>
  <c r="P34" i="16"/>
  <c r="P33" i="16"/>
  <c r="Q33" i="16" s="1"/>
  <c r="Q32" i="16"/>
  <c r="P32" i="16"/>
  <c r="P31" i="16"/>
  <c r="Q31" i="16" s="1"/>
  <c r="P30" i="16"/>
  <c r="Q30" i="16" s="1"/>
  <c r="P29" i="16"/>
  <c r="Q29" i="16" s="1"/>
  <c r="P28" i="16"/>
  <c r="Q28" i="16" s="1"/>
  <c r="P27" i="16"/>
  <c r="Q27" i="16" s="1"/>
  <c r="P26" i="16"/>
  <c r="Q26" i="16" s="1"/>
  <c r="P25" i="16"/>
  <c r="Q25" i="16" s="1"/>
  <c r="P24" i="16"/>
  <c r="Q24" i="16" s="1"/>
  <c r="P23" i="16"/>
  <c r="Q23" i="16" s="1"/>
  <c r="P19" i="16"/>
  <c r="Q19" i="16" s="1"/>
  <c r="P18" i="16"/>
  <c r="Q18" i="16" s="1"/>
  <c r="Q17" i="16"/>
  <c r="P17" i="16"/>
  <c r="P16" i="16"/>
  <c r="Q16" i="16" s="1"/>
  <c r="P15" i="16"/>
  <c r="Q15" i="16" s="1"/>
  <c r="P14" i="16"/>
  <c r="Q14" i="16" s="1"/>
  <c r="P13" i="16"/>
  <c r="Q13" i="16" s="1"/>
  <c r="P12" i="16"/>
  <c r="Q12" i="16"/>
  <c r="P11" i="16"/>
  <c r="Q11" i="16" s="1"/>
  <c r="P10" i="16"/>
  <c r="Q10" i="16" s="1"/>
  <c r="P9" i="16"/>
  <c r="Q9" i="16" s="1"/>
  <c r="P8" i="16"/>
  <c r="Q8" i="16" s="1"/>
  <c r="P7" i="16"/>
  <c r="Q7" i="16" s="1"/>
  <c r="P67" i="15"/>
  <c r="Q67" i="15"/>
  <c r="P66" i="15"/>
  <c r="Q66" i="15" s="1"/>
  <c r="P65" i="15"/>
  <c r="Q65" i="15" s="1"/>
  <c r="P64" i="15"/>
  <c r="Q64" i="15" s="1"/>
  <c r="P63" i="15"/>
  <c r="Q63" i="15"/>
  <c r="P62" i="15"/>
  <c r="Q62" i="15" s="1"/>
  <c r="P61" i="15"/>
  <c r="Q61" i="15" s="1"/>
  <c r="P60" i="15"/>
  <c r="Q60" i="15" s="1"/>
  <c r="P59" i="15"/>
  <c r="Q59" i="15"/>
  <c r="P58" i="15"/>
  <c r="Q58" i="15" s="1"/>
  <c r="P57" i="15"/>
  <c r="Q57" i="15" s="1"/>
  <c r="P56" i="15"/>
  <c r="Q56" i="15" s="1"/>
  <c r="P55" i="15"/>
  <c r="Q55" i="15"/>
  <c r="P51" i="15"/>
  <c r="Q51" i="15" s="1"/>
  <c r="P50" i="15"/>
  <c r="Q50" i="15" s="1"/>
  <c r="P49" i="15"/>
  <c r="Q49" i="15" s="1"/>
  <c r="P48" i="15"/>
  <c r="Q48" i="15"/>
  <c r="P47" i="15"/>
  <c r="Q47" i="15" s="1"/>
  <c r="P46" i="15"/>
  <c r="Q46" i="15" s="1"/>
  <c r="P45" i="15"/>
  <c r="Q45" i="15" s="1"/>
  <c r="P44" i="15"/>
  <c r="Q44" i="15"/>
  <c r="P43" i="15"/>
  <c r="Q43" i="15" s="1"/>
  <c r="P42" i="15"/>
  <c r="Q42" i="15" s="1"/>
  <c r="P41" i="15"/>
  <c r="Q41" i="15" s="1"/>
  <c r="P40" i="15"/>
  <c r="Q40" i="15"/>
  <c r="P39" i="15"/>
  <c r="Q39" i="15" s="1"/>
  <c r="P35" i="15"/>
  <c r="Q35" i="15" s="1"/>
  <c r="P34" i="15"/>
  <c r="Q34" i="15" s="1"/>
  <c r="P33" i="15"/>
  <c r="Q33" i="15"/>
  <c r="P32" i="15"/>
  <c r="Q32" i="15" s="1"/>
  <c r="P31" i="15"/>
  <c r="Q31" i="15" s="1"/>
  <c r="P30" i="15"/>
  <c r="Q30" i="15" s="1"/>
  <c r="P29" i="15"/>
  <c r="Q29" i="15"/>
  <c r="P28" i="15"/>
  <c r="Q28" i="15" s="1"/>
  <c r="P27" i="15"/>
  <c r="Q27" i="15" s="1"/>
  <c r="P26" i="15"/>
  <c r="Q26" i="15" s="1"/>
  <c r="P25" i="15"/>
  <c r="Q25" i="15"/>
  <c r="P24" i="15"/>
  <c r="Q24" i="15" s="1"/>
  <c r="P23" i="15"/>
  <c r="Q23" i="15" s="1"/>
  <c r="P19" i="15"/>
  <c r="Q19" i="15" s="1"/>
  <c r="P18" i="15"/>
  <c r="Q18" i="15"/>
  <c r="P17" i="15"/>
  <c r="Q17" i="15" s="1"/>
  <c r="P16" i="15"/>
  <c r="Q16" i="15" s="1"/>
  <c r="P15" i="15"/>
  <c r="Q15" i="15" s="1"/>
  <c r="P14" i="15"/>
  <c r="Q14" i="15"/>
  <c r="P13" i="15"/>
  <c r="Q13" i="15" s="1"/>
  <c r="P12" i="15"/>
  <c r="Q12" i="15" s="1"/>
  <c r="P11" i="15"/>
  <c r="Q11" i="15" s="1"/>
  <c r="P10" i="15"/>
  <c r="Q10" i="15"/>
  <c r="P9" i="15"/>
  <c r="Q9" i="15" s="1"/>
  <c r="P8" i="15"/>
  <c r="Q8" i="15" s="1"/>
  <c r="P7" i="15"/>
  <c r="Q7" i="15" s="1"/>
  <c r="P67" i="14"/>
  <c r="Q67" i="14"/>
  <c r="P66" i="14"/>
  <c r="Q66" i="14" s="1"/>
  <c r="P65" i="14"/>
  <c r="Q65" i="14" s="1"/>
  <c r="P64" i="14"/>
  <c r="Q64" i="14" s="1"/>
  <c r="P63" i="14"/>
  <c r="Q63" i="14"/>
  <c r="P62" i="14"/>
  <c r="Q62" i="14" s="1"/>
  <c r="P61" i="14"/>
  <c r="Q61" i="14" s="1"/>
  <c r="P60" i="14"/>
  <c r="Q60" i="14" s="1"/>
  <c r="P59" i="14"/>
  <c r="Q59" i="14"/>
  <c r="P58" i="14"/>
  <c r="Q58" i="14" s="1"/>
  <c r="P57" i="14"/>
  <c r="Q57" i="14" s="1"/>
  <c r="P56" i="14"/>
  <c r="Q56" i="14" s="1"/>
  <c r="P55" i="14"/>
  <c r="Q55" i="14"/>
  <c r="P51" i="14"/>
  <c r="Q51" i="14" s="1"/>
  <c r="P50" i="14"/>
  <c r="Q50" i="14" s="1"/>
  <c r="P49" i="14"/>
  <c r="Q49" i="14" s="1"/>
  <c r="P48" i="14"/>
  <c r="Q48" i="14"/>
  <c r="P47" i="14"/>
  <c r="Q47" i="14" s="1"/>
  <c r="P46" i="14"/>
  <c r="Q46" i="14" s="1"/>
  <c r="P45" i="14"/>
  <c r="Q45" i="14" s="1"/>
  <c r="P44" i="14"/>
  <c r="Q44" i="14"/>
  <c r="P43" i="14"/>
  <c r="Q43" i="14" s="1"/>
  <c r="P42" i="14"/>
  <c r="Q42" i="14" s="1"/>
  <c r="P41" i="14"/>
  <c r="Q41" i="14" s="1"/>
  <c r="P40" i="14"/>
  <c r="Q40" i="14" s="1"/>
  <c r="Q39" i="14"/>
  <c r="P39" i="14"/>
  <c r="P35" i="14"/>
  <c r="Q35" i="14" s="1"/>
  <c r="P34" i="14"/>
  <c r="Q34" i="14" s="1"/>
  <c r="P33" i="14"/>
  <c r="Q33" i="14"/>
  <c r="P32" i="14"/>
  <c r="Q32" i="14" s="1"/>
  <c r="P31" i="14"/>
  <c r="Q31" i="14" s="1"/>
  <c r="P30" i="14"/>
  <c r="Q30" i="14" s="1"/>
  <c r="P29" i="14"/>
  <c r="Q29" i="14" s="1"/>
  <c r="P28" i="14"/>
  <c r="Q28" i="14" s="1"/>
  <c r="P27" i="14"/>
  <c r="Q27" i="14"/>
  <c r="P26" i="14"/>
  <c r="Q26" i="14" s="1"/>
  <c r="P25" i="14"/>
  <c r="Q25" i="14" s="1"/>
  <c r="P24" i="14"/>
  <c r="Q24" i="14" s="1"/>
  <c r="P23" i="14"/>
  <c r="Q23" i="14" s="1"/>
  <c r="P19" i="14"/>
  <c r="Q19" i="14" s="1"/>
  <c r="P18" i="14"/>
  <c r="Q18" i="14"/>
  <c r="P17" i="14"/>
  <c r="Q17" i="14" s="1"/>
  <c r="P16" i="14"/>
  <c r="Q16" i="14" s="1"/>
  <c r="P15" i="14"/>
  <c r="Q15" i="14" s="1"/>
  <c r="P14" i="14"/>
  <c r="Q14" i="14" s="1"/>
  <c r="P13" i="14"/>
  <c r="Q13" i="14" s="1"/>
  <c r="P12" i="14"/>
  <c r="Q12" i="14" s="1"/>
  <c r="P11" i="14"/>
  <c r="Q11" i="14" s="1"/>
  <c r="P10" i="14"/>
  <c r="Q10" i="14" s="1"/>
  <c r="P9" i="14"/>
  <c r="Q9" i="14" s="1"/>
  <c r="P8" i="14"/>
  <c r="Q8" i="14" s="1"/>
  <c r="P7" i="14"/>
  <c r="Q7" i="14" s="1"/>
  <c r="P67" i="13"/>
  <c r="Q67" i="13" s="1"/>
  <c r="P66" i="13"/>
  <c r="Q66" i="13" s="1"/>
  <c r="P65" i="13"/>
  <c r="Q65" i="13" s="1"/>
  <c r="P64" i="13"/>
  <c r="Q64" i="13" s="1"/>
  <c r="P63" i="13"/>
  <c r="Q63" i="13" s="1"/>
  <c r="P62" i="13"/>
  <c r="Q62" i="13" s="1"/>
  <c r="P61" i="13"/>
  <c r="Q61" i="13" s="1"/>
  <c r="P60" i="13"/>
  <c r="Q60" i="13" s="1"/>
  <c r="P59" i="13"/>
  <c r="Q59" i="13"/>
  <c r="P58" i="13"/>
  <c r="Q58" i="13" s="1"/>
  <c r="P57" i="13"/>
  <c r="Q57" i="13" s="1"/>
  <c r="P56" i="13"/>
  <c r="Q56" i="13" s="1"/>
  <c r="P55" i="13"/>
  <c r="Q55" i="13" s="1"/>
  <c r="P51" i="13"/>
  <c r="Q51" i="13" s="1"/>
  <c r="P50" i="13"/>
  <c r="Q50" i="13"/>
  <c r="P49" i="13"/>
  <c r="Q49" i="13" s="1"/>
  <c r="P48" i="13"/>
  <c r="Q48" i="13"/>
  <c r="P47" i="13"/>
  <c r="Q47" i="13" s="1"/>
  <c r="P46" i="13"/>
  <c r="Q46" i="13" s="1"/>
  <c r="P45" i="13"/>
  <c r="Q45" i="13" s="1"/>
  <c r="P44" i="13"/>
  <c r="Q44" i="13"/>
  <c r="P43" i="13"/>
  <c r="Q43" i="13" s="1"/>
  <c r="P42" i="13"/>
  <c r="Q42" i="13"/>
  <c r="P41" i="13"/>
  <c r="Q41" i="13" s="1"/>
  <c r="P40" i="13"/>
  <c r="Q40" i="13"/>
  <c r="P39" i="13"/>
  <c r="Q39" i="13" s="1"/>
  <c r="P35" i="13"/>
  <c r="Q35" i="13" s="1"/>
  <c r="P34" i="13"/>
  <c r="Q34" i="13" s="1"/>
  <c r="P33" i="13"/>
  <c r="Q33" i="13"/>
  <c r="P32" i="13"/>
  <c r="Q32" i="13" s="1"/>
  <c r="P31" i="13"/>
  <c r="Q31" i="13"/>
  <c r="P30" i="13"/>
  <c r="Q30" i="13" s="1"/>
  <c r="P29" i="13"/>
  <c r="Q29" i="13" s="1"/>
  <c r="P28" i="13"/>
  <c r="Q28" i="13" s="1"/>
  <c r="P27" i="13"/>
  <c r="Q27" i="13" s="1"/>
  <c r="P26" i="13"/>
  <c r="Q26" i="13" s="1"/>
  <c r="P25" i="13"/>
  <c r="Q25" i="13"/>
  <c r="P24" i="13"/>
  <c r="Q24" i="13" s="1"/>
  <c r="P23" i="13"/>
  <c r="Q23" i="13" s="1"/>
  <c r="P19" i="13"/>
  <c r="Q19" i="13" s="1"/>
  <c r="P18" i="13"/>
  <c r="Q18" i="13"/>
  <c r="P17" i="13"/>
  <c r="Q17" i="13" s="1"/>
  <c r="P16" i="13"/>
  <c r="Q16" i="13" s="1"/>
  <c r="P15" i="13"/>
  <c r="Q15" i="13" s="1"/>
  <c r="P14" i="13"/>
  <c r="Q14" i="13" s="1"/>
  <c r="P13" i="13"/>
  <c r="Q13" i="13" s="1"/>
  <c r="P12" i="13"/>
  <c r="Q12" i="13"/>
  <c r="P11" i="13"/>
  <c r="Q11" i="13" s="1"/>
  <c r="P10" i="13"/>
  <c r="Q10" i="13" s="1"/>
  <c r="P9" i="13"/>
  <c r="Q9" i="13" s="1"/>
  <c r="P8" i="13"/>
  <c r="Q8" i="13" s="1"/>
  <c r="P7" i="13"/>
  <c r="Q7" i="13" s="1"/>
  <c r="P56" i="12"/>
  <c r="Q56" i="12" s="1"/>
  <c r="P57" i="12"/>
  <c r="Q57" i="12" s="1"/>
  <c r="P58" i="12"/>
  <c r="P59" i="12"/>
  <c r="Q59" i="12" s="1"/>
  <c r="P60" i="12"/>
  <c r="Q60" i="12" s="1"/>
  <c r="P61" i="12"/>
  <c r="Q61" i="12" s="1"/>
  <c r="P62" i="12"/>
  <c r="P63" i="12"/>
  <c r="P64" i="12"/>
  <c r="Q64" i="12" s="1"/>
  <c r="P65" i="12"/>
  <c r="Q65" i="12" s="1"/>
  <c r="P66" i="12"/>
  <c r="P67" i="12"/>
  <c r="P40" i="12"/>
  <c r="Q40" i="12" s="1"/>
  <c r="P41" i="12"/>
  <c r="P42" i="12"/>
  <c r="P43" i="12"/>
  <c r="P44" i="12"/>
  <c r="Q44" i="12" s="1"/>
  <c r="P45" i="12"/>
  <c r="Q45" i="12" s="1"/>
  <c r="P46" i="12"/>
  <c r="Q46" i="12" s="1"/>
  <c r="P47" i="12"/>
  <c r="Q47" i="12" s="1"/>
  <c r="P48" i="12"/>
  <c r="P49" i="12"/>
  <c r="Q49" i="12" s="1"/>
  <c r="P50" i="12"/>
  <c r="Q50" i="12" s="1"/>
  <c r="P51" i="12"/>
  <c r="P24" i="12"/>
  <c r="P25" i="12"/>
  <c r="P26" i="12"/>
  <c r="Q26" i="12" s="1"/>
  <c r="P27" i="12"/>
  <c r="Q27" i="12" s="1"/>
  <c r="P28" i="12"/>
  <c r="Q28" i="12" s="1"/>
  <c r="P29" i="12"/>
  <c r="Q29" i="12" s="1"/>
  <c r="P30" i="12"/>
  <c r="Q30" i="12" s="1"/>
  <c r="P31" i="12"/>
  <c r="P32" i="12"/>
  <c r="Q32" i="12" s="1"/>
  <c r="P33" i="12"/>
  <c r="Q33" i="12" s="1"/>
  <c r="P34" i="12"/>
  <c r="Q34" i="12" s="1"/>
  <c r="P35" i="12"/>
  <c r="Q35" i="12" s="1"/>
  <c r="P55" i="12"/>
  <c r="P39" i="12"/>
  <c r="Q39" i="12" s="1"/>
  <c r="P23" i="12"/>
  <c r="Q23" i="12" s="1"/>
  <c r="P8" i="12"/>
  <c r="P9" i="12"/>
  <c r="Q9" i="12" s="1"/>
  <c r="P10" i="12"/>
  <c r="Q10" i="12" s="1"/>
  <c r="P11" i="12"/>
  <c r="P12" i="12"/>
  <c r="Q12" i="12" s="1"/>
  <c r="P13" i="12"/>
  <c r="P14" i="12"/>
  <c r="Q14" i="12" s="1"/>
  <c r="P15" i="12"/>
  <c r="P16" i="12"/>
  <c r="P17" i="12"/>
  <c r="P18" i="12"/>
  <c r="Q18" i="12" s="1"/>
  <c r="P19" i="12"/>
  <c r="Q19" i="12" s="1"/>
  <c r="P7" i="12"/>
  <c r="Q7" i="12" s="1"/>
  <c r="Q55" i="12"/>
  <c r="Q58" i="12"/>
  <c r="Q62" i="12"/>
  <c r="Q63" i="12"/>
  <c r="Q66" i="12"/>
  <c r="Q67" i="12"/>
  <c r="Q41" i="12"/>
  <c r="Q42" i="12"/>
  <c r="Q43" i="12"/>
  <c r="Q48" i="12"/>
  <c r="Q51" i="12"/>
  <c r="Q24" i="12"/>
  <c r="Q25" i="12"/>
  <c r="Q31" i="12"/>
  <c r="Q8" i="12"/>
  <c r="Q11" i="12"/>
  <c r="Q13" i="12"/>
  <c r="Q15" i="12"/>
  <c r="Q16" i="12"/>
  <c r="Q17" i="12"/>
  <c r="P39" i="27"/>
  <c r="P30" i="26"/>
  <c r="B67" i="27"/>
  <c r="P67" i="27" s="1"/>
  <c r="B58" i="27"/>
  <c r="P58" i="27" s="1"/>
  <c r="O25" i="23" l="1"/>
  <c r="P25" i="23" s="1"/>
  <c r="O33" i="23"/>
  <c r="P33" i="23" s="1"/>
  <c r="O63" i="23"/>
  <c r="P63" i="23" s="1"/>
  <c r="B25" i="27"/>
  <c r="P25" i="27" s="1"/>
  <c r="O12" i="23"/>
  <c r="P12" i="23" s="1"/>
  <c r="B19" i="27"/>
  <c r="O45" i="23"/>
  <c r="P45" i="23" s="1"/>
  <c r="O66" i="23"/>
  <c r="P66" i="23" s="1"/>
  <c r="B23" i="27"/>
  <c r="O56" i="23"/>
  <c r="P56" i="23" s="1"/>
  <c r="O61" i="23"/>
  <c r="P61" i="23" s="1"/>
  <c r="P24" i="26"/>
  <c r="O7" i="23"/>
  <c r="P7" i="23" s="1"/>
  <c r="O13" i="23"/>
  <c r="P13" i="23" s="1"/>
  <c r="P66" i="27"/>
  <c r="O8" i="23"/>
  <c r="P8" i="23" s="1"/>
  <c r="O51" i="23"/>
  <c r="P51" i="23" s="1"/>
  <c r="O19" i="23"/>
  <c r="P19" i="23" s="1"/>
  <c r="O30" i="23"/>
  <c r="P30" i="23" s="1"/>
  <c r="O41" i="23"/>
  <c r="P41" i="23" s="1"/>
  <c r="O49" i="23"/>
  <c r="P49" i="23" s="1"/>
  <c r="P15" i="27"/>
  <c r="P19" i="27"/>
  <c r="P60" i="27"/>
  <c r="P23" i="27"/>
  <c r="P30" i="27"/>
  <c r="P35" i="26"/>
  <c r="P50" i="26"/>
  <c r="B8" i="27"/>
  <c r="P8" i="27" s="1"/>
  <c r="P32" i="26"/>
  <c r="B7" i="27"/>
  <c r="P7" i="27" s="1"/>
  <c r="B10" i="27"/>
  <c r="P10" i="27" s="1"/>
  <c r="B29" i="27"/>
  <c r="P29" i="27" s="1"/>
  <c r="P66" i="26"/>
  <c r="B57" i="27"/>
  <c r="P39" i="26"/>
  <c r="O18" i="23"/>
  <c r="P18" i="23" s="1"/>
  <c r="O24" i="23"/>
  <c r="P24" i="23" s="1"/>
  <c r="O29" i="23"/>
  <c r="P29" i="23" s="1"/>
  <c r="O32" i="23"/>
  <c r="P32" i="23" s="1"/>
  <c r="O39" i="23"/>
  <c r="P39" i="23" s="1"/>
  <c r="O40" i="23"/>
  <c r="P40" i="23" s="1"/>
  <c r="O44" i="23"/>
  <c r="P44" i="23" s="1"/>
  <c r="O65" i="23"/>
  <c r="P65" i="23" s="1"/>
  <c r="O67" i="23"/>
  <c r="P67" i="23" s="1"/>
  <c r="O34" i="23"/>
  <c r="P34" i="23" s="1"/>
  <c r="O60" i="23"/>
  <c r="P60" i="23" s="1"/>
  <c r="O14" i="23"/>
  <c r="P14" i="23" s="1"/>
  <c r="O16" i="23"/>
  <c r="P16" i="23" s="1"/>
  <c r="O43" i="23"/>
  <c r="P43" i="23" s="1"/>
  <c r="O50" i="23"/>
  <c r="P50" i="23" s="1"/>
  <c r="P12" i="27"/>
  <c r="P35" i="27"/>
  <c r="P33" i="27"/>
  <c r="P48" i="27"/>
  <c r="P46" i="27"/>
  <c r="P16" i="26"/>
  <c r="B16" i="27"/>
  <c r="P16" i="27" s="1"/>
  <c r="P26" i="26"/>
  <c r="B26" i="27"/>
  <c r="P26" i="27" s="1"/>
  <c r="P34" i="26"/>
  <c r="B34" i="27"/>
  <c r="P34" i="27" s="1"/>
  <c r="P41" i="26"/>
  <c r="B41" i="27"/>
  <c r="P41" i="27" s="1"/>
  <c r="P45" i="26"/>
  <c r="B45" i="27"/>
  <c r="P45" i="27" s="1"/>
  <c r="P49" i="26"/>
  <c r="B49" i="27"/>
  <c r="P49" i="27" s="1"/>
  <c r="P56" i="26"/>
  <c r="B56" i="27"/>
  <c r="P56" i="27" s="1"/>
  <c r="P57" i="27"/>
  <c r="B63" i="27"/>
  <c r="P63" i="27" s="1"/>
  <c r="P13" i="26"/>
  <c r="B17" i="27"/>
  <c r="P17" i="27" s="1"/>
  <c r="P17" i="26"/>
  <c r="B59" i="27"/>
  <c r="P59" i="27" s="1"/>
  <c r="B64" i="27"/>
  <c r="P64" i="27" s="1"/>
  <c r="O28" i="23"/>
  <c r="P28" i="23" s="1"/>
  <c r="P31" i="26"/>
  <c r="O64" i="23"/>
  <c r="P64" i="23" s="1"/>
  <c r="P61" i="27"/>
  <c r="P65" i="27"/>
  <c r="O42" i="23"/>
  <c r="P42" i="23" s="1"/>
  <c r="O57" i="23"/>
  <c r="P57" i="23" s="1"/>
  <c r="P18" i="26"/>
  <c r="P11" i="27"/>
  <c r="P14" i="27"/>
  <c r="P42" i="27"/>
  <c r="P50" i="27"/>
</calcChain>
</file>

<file path=xl/sharedStrings.xml><?xml version="1.0" encoding="utf-8"?>
<sst xmlns="http://schemas.openxmlformats.org/spreadsheetml/2006/main" count="2703" uniqueCount="115">
  <si>
    <t>الاقمشة والملابس والاحذية</t>
  </si>
  <si>
    <t>المسكن ومستلزماته</t>
  </si>
  <si>
    <t>خدمات التعليم</t>
  </si>
  <si>
    <t>سلع وخدمات متنوعة</t>
  </si>
  <si>
    <t>% نسبة التغير</t>
  </si>
  <si>
    <t>قطاع غزة</t>
  </si>
  <si>
    <t>المواد الغذائية والمشروبات المرطبة</t>
  </si>
  <si>
    <t>المشروبات الكحولية والتبغ</t>
  </si>
  <si>
    <t>الخدمات الطبية</t>
  </si>
  <si>
    <t>النقل والمواصلات</t>
  </si>
  <si>
    <t>الاتصالات</t>
  </si>
  <si>
    <t>خدمات المطاعم والمقاهي والفنادق</t>
  </si>
  <si>
    <t>أقسام الانفاق الرئيسية</t>
  </si>
  <si>
    <t>الرقم القياسي العام لأسعار المستهلك</t>
  </si>
  <si>
    <t>القدس 1J*</t>
  </si>
  <si>
    <t xml:space="preserve">كانون ثاني </t>
  </si>
  <si>
    <t xml:space="preserve">شباط </t>
  </si>
  <si>
    <t xml:space="preserve">آذار </t>
  </si>
  <si>
    <t xml:space="preserve">نيسان </t>
  </si>
  <si>
    <t>حزيران</t>
  </si>
  <si>
    <t>تموز</t>
  </si>
  <si>
    <t>تشرين ثاني</t>
  </si>
  <si>
    <t>فلسطين</t>
  </si>
  <si>
    <t>(سنة الأساس 2010 = 100)</t>
  </si>
  <si>
    <t>أيار</t>
  </si>
  <si>
    <t>آب</t>
  </si>
  <si>
    <t>أيلول</t>
  </si>
  <si>
    <t>تشرين أول</t>
  </si>
  <si>
    <t>كانون أول</t>
  </si>
  <si>
    <t xml:space="preserve">الأرقام القياسية الشهرية لأسعار المستهلك حسب أقسام الانفاق الرئيسية والمنطقة للأشهر من كانون ثاني - كانون أول 2005 ونسبة التغير عن الأشهر من كانون ثاني - كانون أول 2004 </t>
  </si>
  <si>
    <t xml:space="preserve"> 1-12/2004</t>
  </si>
  <si>
    <t>1-12/2005</t>
  </si>
  <si>
    <t>معامل التحويل</t>
  </si>
  <si>
    <t>السلع والخدمات الترفيهية والثقافية</t>
  </si>
  <si>
    <t>الاثاث والمفروشات والسلع المنزلية</t>
  </si>
  <si>
    <t xml:space="preserve">الأرقام القياسية الشهرية لأسعار المستهلك حسب أقسام الانفاق الرئيسية والمنطقة للأشهر من كانون ثاني - كانون أول 2006 ونسبة التغير عن الأشهر من كانون ثاني - كانون أول 2005 </t>
  </si>
  <si>
    <t xml:space="preserve"> 1-12/2005</t>
  </si>
  <si>
    <t>1-12/2006</t>
  </si>
  <si>
    <t xml:space="preserve">الأرقام القياسية الشهرية لأسعار المستهلك حسب أقسام الانفاق الرئيسية والمنطقة للأشهر من كانون ثاني - كانون أول 2007 ونسبة التغير عن الأشهر من كانون ثاني - كانون أول 2006 </t>
  </si>
  <si>
    <t xml:space="preserve"> 1-12/2006</t>
  </si>
  <si>
    <t>1-12/2007</t>
  </si>
  <si>
    <t xml:space="preserve">الأرقام القياسية الشهرية لأسعار المستهلك حسب أقسام الانفاق الرئيسية والمنطقة للأشهر من كانون ثاني - كانون أول 2008 ونسبة التغير عن الأشهر من كانون ثاني - كانون أول 2007 </t>
  </si>
  <si>
    <t xml:space="preserve"> 1-12/2007</t>
  </si>
  <si>
    <t>1-12/2008</t>
  </si>
  <si>
    <t xml:space="preserve">الأرقام القياسية الشهرية لأسعار المستهلك حسب أقسام الانفاق الرئيسية والمنطقة للأشهر من كانون ثاني - كانون أول 2009 ونسبة التغير عن الأشهر من كانون ثاني - كانون أول 2008 </t>
  </si>
  <si>
    <t xml:space="preserve"> 1-12/2008</t>
  </si>
  <si>
    <t>1-12/2009</t>
  </si>
  <si>
    <t xml:space="preserve">الأرقام القياسية الشهرية لأسعار المستهلك حسب أقسام الانفاق الرئيسية والمنطقة للأشهر من كانون ثاني - كانون أول 2010 ونسبة التغير عن الأشهر من كانون ثاني - كانون أول 2009 </t>
  </si>
  <si>
    <t xml:space="preserve"> 1-12/2009</t>
  </si>
  <si>
    <t>1-12/2010</t>
  </si>
  <si>
    <t xml:space="preserve">الأرقام القياسية الشهرية لأسعار المستهلك حسب أقسام الانفاق الرئيسية والمنطقة للأشهر من كانون ثاني - كانون أول 2011 ونسبة التغير عن الأشهر من كانون ثاني - كانون أول 2010 </t>
  </si>
  <si>
    <t xml:space="preserve"> 1-12/2010</t>
  </si>
  <si>
    <t>1-12/2011</t>
  </si>
  <si>
    <t xml:space="preserve">الأرقام القياسية الشهرية لأسعار المستهلك حسب أقسام الانفاق الرئيسية والمنطقة للأشهر من كانون ثاني - كانون أول 2012 ونسبة التغير عن الأشهر من كانون ثاني - كانون أول 2011 </t>
  </si>
  <si>
    <t xml:space="preserve"> 1-12/2011</t>
  </si>
  <si>
    <t>1-12/2012</t>
  </si>
  <si>
    <t xml:space="preserve">الأرقام القياسية الشهرية لأسعار المستهلك حسب أقسام الانفاق الرئيسية والمنطقة للأشهر من كانون ثاني - كانون أول 2013 ونسبة التغير عن الأشهر من كانون ثاني - كانون أول 2012 </t>
  </si>
  <si>
    <t xml:space="preserve"> 1-12/2012</t>
  </si>
  <si>
    <t>1-12/2013</t>
  </si>
  <si>
    <t>*البيانات تشمل ذلك الجزء من محافظة القدس والذي ضمه الاحتلال الإسرائيلي إليه عنوة بعيد احتلاله للضفة الغربية عام 1967.</t>
  </si>
  <si>
    <t>**البيانات لا تشمل ذلك الجزء من محافظة القدس والذي ضمه الاحتلال الإسرائيلي إليه عنوة بعيد احتلاله للضفة الغربية عام 1967.</t>
  </si>
  <si>
    <t xml:space="preserve"> الضفة الغربية**</t>
  </si>
  <si>
    <t xml:space="preserve">الأرقام القياسية الشهرية لأسعار المستهلك حسب أقسام الانفاق الرئيسية والمنطقة للأشهر من كانون ثاني - كانون أول 2014 ونسبة التغير عن الأشهر من كانون ثاني - كانون أول 2013 </t>
  </si>
  <si>
    <t xml:space="preserve"> 1-12/2013</t>
  </si>
  <si>
    <t>1-12/2014</t>
  </si>
  <si>
    <t xml:space="preserve">الأرقام القياسية الشهرية لأسعار المستهلك حسب أقسام الانفاق الرئيسية والمنطقة للأشهر من كانون ثاني - كانون أول 2015 ونسبة التغير عن الأشهر من كانون ثاني - كانون أول 2014 </t>
  </si>
  <si>
    <t xml:space="preserve"> 1-12/2014</t>
  </si>
  <si>
    <t>1-12/2015</t>
  </si>
  <si>
    <t xml:space="preserve">الأرقام القياسية الشهرية لأسعار المستهلك حسب أقسام الانفاق الرئيسية والمنطقة للأشهر من كانون ثاني - كانون أول 2016 ونسبة التغير عن الأشهر من كانون ثاني - كانون أول 2015 </t>
  </si>
  <si>
    <t xml:space="preserve"> 1-12/2015</t>
  </si>
  <si>
    <t>1-12/2016</t>
  </si>
  <si>
    <t xml:space="preserve">الأرقام القياسية الشهرية لأسعار المستهلك حسب أقسام الانفاق الرئيسية والمنطقة للأشهر من كانون ثاني - كانون أول 2017 ونسبة التغير عن الأشهر من كانون ثاني - كانون أول 2016 </t>
  </si>
  <si>
    <t>1-12/2017</t>
  </si>
  <si>
    <t xml:space="preserve">الأرقام القياسية الشهرية لأسعار المستهلك حسب أقسام الانفاق الرئيسية والمنطقة للأشهر من كانون ثاني - كانون أول 2018 ونسبة التغير عن الأشهر من كانون ثاني - كانون أول 2017 </t>
  </si>
  <si>
    <t>1-12/2018</t>
  </si>
  <si>
    <t xml:space="preserve">الأرقام القياسية الشهرية لأسعار المستهلك حسب أقسام الانفاق الرئيسية والمنطقة للأشهر من كانون ثاني - كانون أول 2019 ونسبة التغير عن الأشهر من كانون ثاني - كانون أول 2018 </t>
  </si>
  <si>
    <t>1-12/2019</t>
  </si>
  <si>
    <r>
      <t>تعريف:</t>
    </r>
    <r>
      <rPr>
        <sz val="9"/>
        <rFont val="Simplified Arabic"/>
        <family val="1"/>
      </rPr>
      <t xml:space="preserve"> الرقم القياسي لأسعار المستهلك‏ هو عبارة عن وسيلة إحصائية لقياس التغيرات في أسعار السلع والخدمات ضمن سلة المستهلك بين فترة زمنية تسمى فترة ‏المقارنة وبين فترة أخرى تسمى فترة الأساس. ‏</t>
    </r>
  </si>
  <si>
    <t>سلع وخدمات متنوعة (12+13)</t>
  </si>
  <si>
    <t xml:space="preserve">الأرقام القياسية الشهرية لأسعار المستهلك حسب أقسام الانفاق الرئيسية والمنطقة للأشهر من كانون ثاني - كانون أول 2020 ونسبة التغير عن الأشهر من كانون ثاني - كانون أول 2019 </t>
  </si>
  <si>
    <t>1-12/2020</t>
  </si>
  <si>
    <t>1-12/2021</t>
  </si>
  <si>
    <t xml:space="preserve">الأرقام القياسية الشهرية لأسعار المستهلك حسب أقسام الانفاق الرئيسية والمنطقة للأشهر من كانون ثاني - كانون أول 2021 ونسبة التغير عن الأشهر من كانون ثاني - كانون أول 2020 </t>
  </si>
  <si>
    <t xml:space="preserve">الأرقام القياسية الشهرية لأسعار المستهلك حسب أقسام الانفاق الرئيسية والمنطقة للأشهر من كانون ثاني - كانون أول 2022 ونسبة التغير عن الأشهر من كانون ثاني - كانون أول 2021 </t>
  </si>
  <si>
    <t>1-12/2022</t>
  </si>
  <si>
    <t xml:space="preserve">الأرقام القياسية الشهرية لأسعار المستهلك حسب أقسام الانفاق الرئيسية والمنطقة للأشهر من كانون ثاني - كانون أول 2023 ونسبة التغير عن الأشهر من كانون ثاني - كانون أول 2022 </t>
  </si>
  <si>
    <t>1-12/2023</t>
  </si>
  <si>
    <r>
      <rPr>
        <b/>
        <sz val="10"/>
        <rFont val="Arial"/>
        <family val="2"/>
      </rPr>
      <t>تاريخ النشر:</t>
    </r>
    <r>
      <rPr>
        <sz val="10"/>
        <rFont val="Arial"/>
        <family val="2"/>
      </rPr>
      <t xml:space="preserve"> 14/01/2024</t>
    </r>
  </si>
  <si>
    <t>المصدر: الجهاز المركزي للاحصاء الفلسطيني، 2024.  مسح الرقم القياسي لأسعار المستهلك، 2005.  رام الله - فلسطين.</t>
  </si>
  <si>
    <t>المصدر: الجهاز المركزي للاحصاء الفلسطيني، 2024.  مسح الرقم القياسي لأسعار المستهلك، 2006.  رام الله - فلسطين.</t>
  </si>
  <si>
    <t>المصدر: الجهاز المركزي للاحصاء الفلسطيني، 2024.  مسح الرقم القياسي لأسعار المستهلك، 2007.  رام الله - فلسطين.</t>
  </si>
  <si>
    <t>المصدر: الجهاز المركزي للاحصاء الفلسطيني، 2024.  مسح الرقم القياسي لأسعار المستهلك، 2008.  رام الله - فلسطين.</t>
  </si>
  <si>
    <t>المصدر: الجهاز المركزي للاحصاء الفلسطيني، 2024.  مسح الرقم القياسي لأسعار المستهلك، 2009.  رام الله - فلسطين.</t>
  </si>
  <si>
    <t>المصدر: الجهاز المركزي للاحصاء الفلسطيني، 2024.  مسح الرقم القياسي لأسعار المستهلك، 2010.  رام الله - فلسطين.</t>
  </si>
  <si>
    <t>المصدر: الجهاز المركزي للاحصاء الفلسطيني، 2024.  مسح الرقم القياسي لأسعار المستهلك، 2011.  رام الله - فلسطين.</t>
  </si>
  <si>
    <t>المصدر: الجهاز المركزي للاحصاء الفلسطيني، 2024.  مسح الرقم القياسي لأسعار المستهلك، 2012.  رام الله - فلسطين.</t>
  </si>
  <si>
    <t>المصدر: الجهاز المركزي للاحصاء الفلسطيني، 2024.  مسح الرقم القياسي لأسعار المستهلك، 2013.  رام الله - فلسطين.</t>
  </si>
  <si>
    <t>المصدر: الجهاز المركزي للاحصاء الفلسطيني، 2024.  مسح الرقم القياسي لأسعار المستهلك، 2014.  رام الله - فلسطين.</t>
  </si>
  <si>
    <t>المصدر: الجهاز المركزي للاحصاء الفلسطيني، 2024.  مسح الرقم القياسي لأسعار المستهلك، 2015.  رام الله - فلسطين.</t>
  </si>
  <si>
    <t>المصدر: الجهاز المركزي للاحصاء الفلسطيني، 2024.  مسح الرقم القياسي لأسعار المستهلك، 2016.  رام الله - فلسطين.</t>
  </si>
  <si>
    <t>المصدر: الجهاز المركزي للاحصاء الفلسطيني، 2024.  مسح الرقم القياسي لأسعار المستهلك، 2017.  رام الله - فلسطين.</t>
  </si>
  <si>
    <t>المصدر: الجهاز المركزي للاحصاء الفلسطيني، 2024.  مسح الرقم القياسي لأسعار المستهلك، 2018.  رام الله - فلسطين.</t>
  </si>
  <si>
    <r>
      <rPr>
        <b/>
        <sz val="9"/>
        <rFont val="Simplified Arabic"/>
        <family val="1"/>
      </rPr>
      <t>المصدر</t>
    </r>
    <r>
      <rPr>
        <sz val="9"/>
        <rFont val="Simplified Arabic"/>
        <family val="1"/>
      </rPr>
      <t>: الجهاز المركزي للاحصاء الفلسطيني، 2024.  مسح الرقم القياسي لأسعار المستهلك، 2019.  رام الله - فلسطين.</t>
    </r>
  </si>
  <si>
    <r>
      <rPr>
        <b/>
        <sz val="9"/>
        <rFont val="Simplified Arabic"/>
        <family val="1"/>
      </rPr>
      <t>المصدر</t>
    </r>
    <r>
      <rPr>
        <sz val="9"/>
        <rFont val="Simplified Arabic"/>
        <family val="1"/>
      </rPr>
      <t>: الجهاز المركزي للاحصاء الفلسطيني، 2024.  مسح الرقم القياسي لأسعار المستهلك، 2020.  رام الله - فلسطين.</t>
    </r>
  </si>
  <si>
    <r>
      <rPr>
        <b/>
        <sz val="9"/>
        <rFont val="Simplified Arabic"/>
        <family val="1"/>
      </rPr>
      <t>المصدر</t>
    </r>
    <r>
      <rPr>
        <sz val="9"/>
        <rFont val="Simplified Arabic"/>
        <family val="1"/>
      </rPr>
      <t>: الجهاز المركزي للاحصاء الفلسطيني، 2024.  مسح الرقم القياسي لأسعار المستهلك، 2021.  رام الله - فلسطين.</t>
    </r>
  </si>
  <si>
    <r>
      <rPr>
        <b/>
        <sz val="9"/>
        <rFont val="Simplified Arabic"/>
        <family val="1"/>
      </rPr>
      <t>المصدر</t>
    </r>
    <r>
      <rPr>
        <sz val="9"/>
        <rFont val="Simplified Arabic"/>
        <family val="1"/>
      </rPr>
      <t>: الجهاز المركزي للاحصاء الفلسطيني، 2024.  مسح الرقم القياسي لأسعار المستهلك، 2022.  رام الله - فلسطين.</t>
    </r>
  </si>
  <si>
    <r>
      <rPr>
        <b/>
        <sz val="9"/>
        <rFont val="Simplified Arabic"/>
        <family val="1"/>
      </rPr>
      <t>المصدر</t>
    </r>
    <r>
      <rPr>
        <sz val="9"/>
        <rFont val="Simplified Arabic"/>
        <family val="1"/>
      </rPr>
      <t>: الجهاز المركزي للاحصاء الفلسطيني، 2024.  مسح الرقم القياسي لأسعار المستهلك، 2023.  رام الله - فلسطين.</t>
    </r>
  </si>
  <si>
    <r>
      <rPr>
        <b/>
        <sz val="10"/>
        <rFont val="Arial"/>
        <family val="2"/>
      </rPr>
      <t>تاريخ النشر:</t>
    </r>
    <r>
      <rPr>
        <sz val="10"/>
        <rFont val="Arial"/>
        <family val="2"/>
      </rPr>
      <t xml:space="preserve"> 14/01/2025</t>
    </r>
  </si>
  <si>
    <t xml:space="preserve">الأرقام القياسية الشهرية لأسعار المستهلك حسب أقسام الانفاق الرئيسية والمنطقة للأشهر من كانون ثاني - كانون أول 2024 ونسبة التغير عن الأشهر من كانون ثاني - كانون أول 2023 </t>
  </si>
  <si>
    <t>1-12/2024</t>
  </si>
  <si>
    <r>
      <rPr>
        <b/>
        <sz val="9"/>
        <rFont val="Simplified Arabic"/>
        <family val="1"/>
      </rPr>
      <t>المصدر</t>
    </r>
    <r>
      <rPr>
        <sz val="9"/>
        <rFont val="Simplified Arabic"/>
        <family val="1"/>
      </rPr>
      <t>: الجهاز المركزي للاحصاء الفلسطيني، 2025.  مسح الرقم القياسي لأسعار المستهلك، 2024.  رام الله - فلسطين.</t>
    </r>
  </si>
  <si>
    <r>
      <rPr>
        <b/>
        <sz val="10"/>
        <rFont val="Arial"/>
        <family val="2"/>
      </rPr>
      <t>تاريخ النشر:</t>
    </r>
    <r>
      <rPr>
        <sz val="10"/>
        <rFont val="Arial"/>
        <family val="2"/>
      </rPr>
      <t xml:space="preserve"> 14/01/2026</t>
    </r>
  </si>
  <si>
    <t xml:space="preserve">الأرقام القياسية الشهرية لأسعار المستهلك حسب أقسام الانفاق الرئيسية والمنطقة للأشهر من كانون ثاني - كانون أول 2025 ونسبة التغير عن الأشهر من كانون ثاني - كانون أول 2024 </t>
  </si>
  <si>
    <r>
      <rPr>
        <b/>
        <sz val="9"/>
        <rFont val="Simplified Arabic"/>
        <family val="1"/>
      </rPr>
      <t>المصدر</t>
    </r>
    <r>
      <rPr>
        <sz val="9"/>
        <rFont val="Simplified Arabic"/>
        <family val="1"/>
      </rPr>
      <t>: الجهاز المركزي للاحصاء الفلسطيني، 2026.  مسح الرقم القياسي لأسعار المستهلك، 2025.  رام الله - فلسطين.</t>
    </r>
  </si>
  <si>
    <t>1-12/2025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</si>
</sst>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b/>
      <sz val="9"/>
      <name val="Simplified Arabic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Simplified Arabic"/>
      <family val="1"/>
    </font>
    <font>
      <sz val="9"/>
      <name val="Simplified Arabic"/>
      <family val="1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10"/>
      <color rgb="FFFF0000"/>
      <name val="Arial"/>
      <family val="2"/>
    </font>
    <font>
      <sz val="9"/>
      <color rgb="FFFF0000"/>
      <name val="Simplified Arabic"/>
      <family val="1"/>
    </font>
    <font>
      <sz val="9"/>
      <color rgb="FFFF0000"/>
      <name val="Arial"/>
      <family val="2"/>
      <scheme val="minor"/>
    </font>
    <font>
      <sz val="9"/>
      <color rgb="FFFF0000"/>
      <name val="Arial"/>
      <family val="2"/>
    </font>
    <font>
      <sz val="9"/>
      <name val="Times New Roman"/>
      <family val="1"/>
      <charset val="178"/>
    </font>
    <font>
      <b/>
      <sz val="9"/>
      <name val="Times New Roman"/>
      <family val="1"/>
      <charset val="178"/>
    </font>
    <font>
      <b/>
      <sz val="9"/>
      <name val="Arial"/>
      <family val="2"/>
      <charset val="178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 applyNumberFormat="0">
      <alignment horizontal="right"/>
    </xf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</cellStyleXfs>
  <cellXfs count="106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indent="1"/>
    </xf>
    <xf numFmtId="0" fontId="7" fillId="2" borderId="1" xfId="0" applyFont="1" applyFill="1" applyBorder="1" applyAlignment="1">
      <alignment horizontal="right" vertical="center" indent="1"/>
    </xf>
    <xf numFmtId="0" fontId="3" fillId="0" borderId="1" xfId="0" applyFont="1" applyBorder="1" applyAlignment="1">
      <alignment horizontal="right" vertical="center" indent="1" readingOrder="2"/>
    </xf>
    <xf numFmtId="2" fontId="8" fillId="0" borderId="1" xfId="0" applyNumberFormat="1" applyFont="1" applyBorder="1" applyAlignment="1">
      <alignment horizontal="right" vertical="center" indent="1"/>
    </xf>
    <xf numFmtId="2" fontId="8" fillId="0" borderId="1" xfId="6" applyNumberFormat="1" applyFont="1" applyBorder="1" applyAlignment="1">
      <alignment horizontal="right" vertical="center" indent="1"/>
    </xf>
    <xf numFmtId="2" fontId="8" fillId="0" borderId="1" xfId="5" applyNumberFormat="1" applyFont="1" applyBorder="1" applyAlignment="1">
      <alignment horizontal="right" vertical="center" indent="1"/>
    </xf>
    <xf numFmtId="2" fontId="9" fillId="0" borderId="1" xfId="0" applyNumberFormat="1" applyFont="1" applyBorder="1" applyAlignment="1">
      <alignment horizontal="right" vertical="center" indent="1"/>
    </xf>
    <xf numFmtId="2" fontId="9" fillId="0" borderId="1" xfId="6" applyNumberFormat="1" applyFont="1" applyBorder="1" applyAlignment="1">
      <alignment horizontal="right" vertical="center" indent="1"/>
    </xf>
    <xf numFmtId="2" fontId="9" fillId="0" borderId="1" xfId="5" applyNumberFormat="1" applyFont="1" applyBorder="1" applyAlignment="1">
      <alignment horizontal="right" vertical="center" indent="1"/>
    </xf>
    <xf numFmtId="2" fontId="10" fillId="0" borderId="1" xfId="0" applyNumberFormat="1" applyFont="1" applyBorder="1" applyAlignment="1">
      <alignment horizontal="right" vertical="center" indent="1"/>
    </xf>
    <xf numFmtId="2" fontId="10" fillId="0" borderId="1" xfId="6" applyNumberFormat="1" applyFont="1" applyBorder="1" applyAlignment="1">
      <alignment horizontal="right" vertical="center" indent="1"/>
    </xf>
    <xf numFmtId="2" fontId="10" fillId="0" borderId="1" xfId="5" applyNumberFormat="1" applyFont="1" applyBorder="1" applyAlignment="1">
      <alignment horizontal="right" vertical="center" indent="1"/>
    </xf>
    <xf numFmtId="2" fontId="11" fillId="0" borderId="1" xfId="0" applyNumberFormat="1" applyFont="1" applyBorder="1" applyAlignment="1">
      <alignment horizontal="right" vertical="center" indent="1"/>
    </xf>
    <xf numFmtId="2" fontId="11" fillId="0" borderId="1" xfId="6" applyNumberFormat="1" applyFont="1" applyBorder="1" applyAlignment="1">
      <alignment horizontal="right" vertical="center" indent="1"/>
    </xf>
    <xf numFmtId="2" fontId="11" fillId="0" borderId="1" xfId="5" applyNumberFormat="1" applyFont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8" fillId="0" borderId="1" xfId="0" applyNumberFormat="1" applyFont="1" applyFill="1" applyBorder="1" applyAlignment="1">
      <alignment horizontal="right" vertical="center" indent="1"/>
    </xf>
    <xf numFmtId="2" fontId="9" fillId="2" borderId="1" xfId="0" applyNumberFormat="1" applyFont="1" applyFill="1" applyBorder="1" applyAlignment="1">
      <alignment horizontal="right" vertical="center" indent="1"/>
    </xf>
    <xf numFmtId="2" fontId="9" fillId="0" borderId="1" xfId="0" applyNumberFormat="1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 indent="1" readingOrder="2"/>
    </xf>
    <xf numFmtId="0" fontId="5" fillId="0" borderId="0" xfId="2"/>
    <xf numFmtId="0" fontId="6" fillId="0" borderId="1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4" fillId="0" borderId="0" xfId="2" applyFont="1"/>
    <xf numFmtId="49" fontId="3" fillId="2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right" vertical="center" indent="1"/>
    </xf>
    <xf numFmtId="2" fontId="8" fillId="0" borderId="1" xfId="2" applyNumberFormat="1" applyFont="1" applyFill="1" applyBorder="1" applyAlignment="1">
      <alignment horizontal="right" vertical="center" indent="1"/>
    </xf>
    <xf numFmtId="2" fontId="10" fillId="0" borderId="1" xfId="2" applyNumberFormat="1" applyFont="1" applyBorder="1" applyAlignment="1">
      <alignment horizontal="right" vertical="center" indent="1"/>
    </xf>
    <xf numFmtId="0" fontId="7" fillId="2" borderId="1" xfId="2" applyFont="1" applyFill="1" applyBorder="1" applyAlignment="1">
      <alignment horizontal="right" vertical="center" indent="1"/>
    </xf>
    <xf numFmtId="2" fontId="8" fillId="2" borderId="1" xfId="2" applyNumberFormat="1" applyFont="1" applyFill="1" applyBorder="1" applyAlignment="1">
      <alignment horizontal="right" vertical="center" indent="1"/>
    </xf>
    <xf numFmtId="0" fontId="3" fillId="0" borderId="1" xfId="2" applyFont="1" applyBorder="1" applyAlignment="1">
      <alignment horizontal="right" vertical="center" indent="1" readingOrder="2"/>
    </xf>
    <xf numFmtId="2" fontId="9" fillId="0" borderId="1" xfId="2" applyNumberFormat="1" applyFont="1" applyBorder="1" applyAlignment="1">
      <alignment horizontal="right" vertical="center" indent="1" readingOrder="2"/>
    </xf>
    <xf numFmtId="2" fontId="11" fillId="0" borderId="1" xfId="2" applyNumberFormat="1" applyFont="1" applyBorder="1" applyAlignment="1">
      <alignment horizontal="right" vertical="center" indent="1"/>
    </xf>
    <xf numFmtId="2" fontId="8" fillId="0" borderId="1" xfId="2" applyNumberFormat="1" applyFont="1" applyBorder="1" applyAlignment="1">
      <alignment horizontal="right" vertical="center" indent="1"/>
    </xf>
    <xf numFmtId="2" fontId="9" fillId="0" borderId="1" xfId="2" applyNumberFormat="1" applyFont="1" applyBorder="1" applyAlignment="1">
      <alignment horizontal="right" vertical="center" indent="1"/>
    </xf>
    <xf numFmtId="2" fontId="9" fillId="2" borderId="1" xfId="2" applyNumberFormat="1" applyFont="1" applyFill="1" applyBorder="1" applyAlignment="1">
      <alignment horizontal="right" vertical="center" indent="1"/>
    </xf>
    <xf numFmtId="2" fontId="9" fillId="0" borderId="1" xfId="2" applyNumberFormat="1" applyFont="1" applyFill="1" applyBorder="1" applyAlignment="1">
      <alignment horizontal="right" vertical="center" indent="1"/>
    </xf>
    <xf numFmtId="0" fontId="5" fillId="0" borderId="0" xfId="2" applyAlignment="1"/>
    <xf numFmtId="2" fontId="10" fillId="0" borderId="1" xfId="0" applyNumberFormat="1" applyFont="1" applyBorder="1" applyAlignment="1">
      <alignment horizontal="right" vertical="center" indent="1"/>
    </xf>
    <xf numFmtId="2" fontId="10" fillId="0" borderId="1" xfId="6" applyNumberFormat="1" applyFont="1" applyBorder="1" applyAlignment="1">
      <alignment horizontal="right" vertical="center" indent="1"/>
    </xf>
    <xf numFmtId="2" fontId="10" fillId="0" borderId="1" xfId="5" applyNumberFormat="1" applyFont="1" applyBorder="1" applyAlignment="1">
      <alignment horizontal="right" vertical="center" indent="1"/>
    </xf>
    <xf numFmtId="2" fontId="11" fillId="0" borderId="1" xfId="0" applyNumberFormat="1" applyFont="1" applyBorder="1" applyAlignment="1">
      <alignment horizontal="right" vertical="center" indent="1"/>
    </xf>
    <xf numFmtId="2" fontId="11" fillId="0" borderId="1" xfId="5" applyNumberFormat="1" applyFont="1" applyBorder="1" applyAlignment="1">
      <alignment horizontal="right" vertical="center" indent="1"/>
    </xf>
    <xf numFmtId="2" fontId="11" fillId="0" borderId="1" xfId="6" applyNumberFormat="1" applyFont="1" applyBorder="1" applyAlignment="1">
      <alignment horizontal="right" vertical="center" indent="1"/>
    </xf>
    <xf numFmtId="2" fontId="8" fillId="0" borderId="1" xfId="6" applyNumberFormat="1" applyFont="1" applyFill="1" applyBorder="1" applyAlignment="1">
      <alignment horizontal="right" vertical="center" indent="1"/>
    </xf>
    <xf numFmtId="2" fontId="8" fillId="0" borderId="1" xfId="4" applyNumberFormat="1" applyFont="1" applyBorder="1" applyAlignment="1">
      <alignment horizontal="right" vertical="center" wrapText="1" indent="1"/>
    </xf>
    <xf numFmtId="2" fontId="8" fillId="0" borderId="1" xfId="4" applyNumberFormat="1" applyFont="1" applyBorder="1" applyAlignment="1">
      <alignment horizontal="right" vertical="center" indent="1"/>
    </xf>
    <xf numFmtId="2" fontId="9" fillId="0" borderId="1" xfId="4" applyNumberFormat="1" applyFont="1" applyBorder="1" applyAlignment="1">
      <alignment horizontal="right" vertical="center" indent="1"/>
    </xf>
    <xf numFmtId="2" fontId="9" fillId="0" borderId="1" xfId="4" applyNumberFormat="1" applyFont="1" applyBorder="1" applyAlignment="1">
      <alignment horizontal="right" vertical="center" wrapText="1" indent="1"/>
    </xf>
    <xf numFmtId="0" fontId="5" fillId="0" borderId="6" xfId="0" applyFont="1" applyBorder="1" applyAlignment="1"/>
    <xf numFmtId="0" fontId="6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 indent="1"/>
    </xf>
    <xf numFmtId="2" fontId="0" fillId="0" borderId="0" xfId="0" applyNumberFormat="1" applyFill="1"/>
    <xf numFmtId="0" fontId="12" fillId="0" borderId="0" xfId="0" applyFont="1"/>
    <xf numFmtId="0" fontId="13" fillId="2" borderId="1" xfId="0" applyFont="1" applyFill="1" applyBorder="1" applyAlignment="1">
      <alignment horizontal="right" vertical="center" indent="1"/>
    </xf>
    <xf numFmtId="2" fontId="14" fillId="0" borderId="1" xfId="0" applyNumberFormat="1" applyFont="1" applyBorder="1" applyAlignment="1">
      <alignment horizontal="right" vertical="center" indent="1"/>
    </xf>
    <xf numFmtId="2" fontId="15" fillId="0" borderId="1" xfId="6" applyNumberFormat="1" applyFont="1" applyBorder="1" applyAlignment="1">
      <alignment horizontal="right" vertical="center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15" fillId="0" borderId="1" xfId="0" applyNumberFormat="1" applyFont="1" applyBorder="1" applyAlignment="1">
      <alignment horizontal="right" vertical="center" indent="1"/>
    </xf>
    <xf numFmtId="2" fontId="16" fillId="0" borderId="1" xfId="0" applyNumberFormat="1" applyFont="1" applyBorder="1" applyAlignment="1">
      <alignment horizontal="right" vertical="center" indent="1"/>
    </xf>
    <xf numFmtId="2" fontId="17" fillId="0" borderId="1" xfId="6" applyNumberFormat="1" applyFont="1" applyBorder="1" applyAlignment="1">
      <alignment horizontal="right" vertical="center" indent="1"/>
    </xf>
    <xf numFmtId="2" fontId="3" fillId="2" borderId="1" xfId="0" applyNumberFormat="1" applyFont="1" applyFill="1" applyBorder="1" applyAlignment="1">
      <alignment horizontal="right" vertical="center" indent="1"/>
    </xf>
    <xf numFmtId="2" fontId="18" fillId="0" borderId="1" xfId="0" applyNumberFormat="1" applyFont="1" applyFill="1" applyBorder="1" applyAlignment="1">
      <alignment horizontal="right" vertical="center" indent="1"/>
    </xf>
    <xf numFmtId="2" fontId="18" fillId="0" borderId="1" xfId="0" applyNumberFormat="1" applyFont="1" applyBorder="1" applyAlignment="1">
      <alignment horizontal="right" vertical="center" wrapText="1" indent="1"/>
    </xf>
    <xf numFmtId="2" fontId="19" fillId="0" borderId="1" xfId="0" applyNumberFormat="1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 indent="1"/>
    </xf>
    <xf numFmtId="0" fontId="7" fillId="0" borderId="3" xfId="0" applyFont="1" applyBorder="1" applyAlignment="1">
      <alignment horizontal="right" vertical="center" indent="1"/>
    </xf>
    <xf numFmtId="0" fontId="7" fillId="0" borderId="4" xfId="0" applyFont="1" applyBorder="1" applyAlignment="1">
      <alignment horizontal="right" vertical="center" indent="1"/>
    </xf>
    <xf numFmtId="0" fontId="7" fillId="2" borderId="1" xfId="0" applyFont="1" applyFill="1" applyBorder="1" applyAlignment="1">
      <alignment horizontal="right" vertical="center" indent="1" readingOrder="2"/>
    </xf>
    <xf numFmtId="0" fontId="3" fillId="0" borderId="2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right" vertical="center" readingOrder="2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right" indent="1"/>
    </xf>
    <xf numFmtId="0" fontId="6" fillId="0" borderId="1" xfId="0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right" indent="1"/>
    </xf>
    <xf numFmtId="0" fontId="6" fillId="0" borderId="1" xfId="2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readingOrder="2"/>
    </xf>
    <xf numFmtId="0" fontId="7" fillId="2" borderId="3" xfId="0" applyFont="1" applyFill="1" applyBorder="1" applyAlignment="1">
      <alignment horizontal="right" vertical="center" readingOrder="2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 readingOrder="2"/>
    </xf>
    <xf numFmtId="0" fontId="3" fillId="0" borderId="4" xfId="0" applyFont="1" applyBorder="1" applyAlignment="1">
      <alignment horizontal="center" vertical="center" readingOrder="2"/>
    </xf>
    <xf numFmtId="0" fontId="3" fillId="0" borderId="4" xfId="0" applyFont="1" applyBorder="1" applyAlignment="1">
      <alignment horizontal="right" vertical="center" readingOrder="2"/>
    </xf>
    <xf numFmtId="0" fontId="7" fillId="0" borderId="4" xfId="0" applyFont="1" applyBorder="1" applyAlignment="1">
      <alignment horizontal="right" vertical="center"/>
    </xf>
  </cellXfs>
  <cellStyles count="7">
    <cellStyle name="MS_Arabic" xfId="1"/>
    <cellStyle name="Normal" xfId="0" builtinId="0"/>
    <cellStyle name="Normal 2" xfId="2"/>
    <cellStyle name="Normal 3" xfId="3"/>
    <cellStyle name="Normal 4" xfId="4"/>
    <cellStyle name="Normal_Sheet1" xfId="5"/>
    <cellStyle name="Normal_Sheet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605;&#1604;&#1610;&#1575;&#1578;%20&#1581;&#1587;&#1575;&#1576;&#1610;&#1577;%20&#1576;&#1575;&#1587;&#1575;&#1587;%20&#1608;&#1575;&#1608;&#1586;&#1575;&#1606;%202004%20&#1575;&#1581;&#1583;&#1579;%20&#1606;&#1587;&#1582;&#1577;\cpi%202015\CPI-2-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605;&#1604;&#1610;&#1575;&#1578;%20&#1581;&#1587;&#1575;&#1576;&#1610;&#1577;%20&#1576;&#1575;&#1587;&#1575;&#1587;%20&#1608;&#1575;&#1608;&#1586;&#1575;&#1606;%202004%20&#1575;&#1581;&#1583;&#1579;%20&#1606;&#1587;&#1582;&#1577;\cpi%202015\CPI-4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3"/>
      <sheetName val="T2"/>
      <sheetName val="T1"/>
      <sheetName val="T.tab"/>
      <sheetName val="short - table"/>
      <sheetName val="PT"/>
      <sheetName val="WB"/>
      <sheetName val="GS"/>
      <sheetName val="J1"/>
      <sheetName val="CPI - PRICE - 2 - 2015"/>
      <sheetName val="t_exp_2010"/>
      <sheetName val="PT price"/>
      <sheetName val="WEIGHT"/>
    </sheetNames>
    <sheetDataSet>
      <sheetData sheetId="0"/>
      <sheetData sheetId="1"/>
      <sheetData sheetId="2">
        <row r="8">
          <cell r="B8">
            <v>104.99741667325956</v>
          </cell>
          <cell r="C8">
            <v>104.20976009193717</v>
          </cell>
          <cell r="E8">
            <v>110.04360088901367</v>
          </cell>
          <cell r="F8">
            <v>109.93574520489742</v>
          </cell>
        </row>
        <row r="9">
          <cell r="B9">
            <v>162.52661444659557</v>
          </cell>
          <cell r="C9">
            <v>162.87386035180961</v>
          </cell>
          <cell r="E9">
            <v>163.32883549598287</v>
          </cell>
          <cell r="F9">
            <v>163.47487868815341</v>
          </cell>
        </row>
        <row r="10">
          <cell r="B10">
            <v>107.95490348686472</v>
          </cell>
          <cell r="C10">
            <v>108.20287953841154</v>
          </cell>
          <cell r="E10">
            <v>122.73629600692671</v>
          </cell>
          <cell r="F10">
            <v>121.85859362135925</v>
          </cell>
        </row>
        <row r="11">
          <cell r="B11">
            <v>113.34982922570299</v>
          </cell>
          <cell r="C11">
            <v>112.39079719348081</v>
          </cell>
          <cell r="E11">
            <v>119.13891143577554</v>
          </cell>
          <cell r="F11">
            <v>119.46545294866688</v>
          </cell>
        </row>
        <row r="12">
          <cell r="B12">
            <v>105.20412991189735</v>
          </cell>
          <cell r="C12">
            <v>104.50295401878786</v>
          </cell>
          <cell r="E12">
            <v>119.93599357231741</v>
          </cell>
          <cell r="F12">
            <v>120.22743317342236</v>
          </cell>
        </row>
        <row r="13">
          <cell r="B13">
            <v>116.67452981575427</v>
          </cell>
          <cell r="C13">
            <v>116.46222573374935</v>
          </cell>
          <cell r="E13">
            <v>118.83666254445092</v>
          </cell>
          <cell r="F13">
            <v>119.47330456757911</v>
          </cell>
        </row>
        <row r="14">
          <cell r="B14">
            <v>100.41027613044895</v>
          </cell>
          <cell r="C14">
            <v>99.712785456914816</v>
          </cell>
          <cell r="E14">
            <v>108.85579571045093</v>
          </cell>
          <cell r="F14">
            <v>108.08676230052512</v>
          </cell>
        </row>
        <row r="15">
          <cell r="B15">
            <v>95.967287424066924</v>
          </cell>
          <cell r="C15">
            <v>95.852620961014139</v>
          </cell>
          <cell r="E15">
            <v>99.807789554817759</v>
          </cell>
          <cell r="F15">
            <v>99.729691499633262</v>
          </cell>
        </row>
        <row r="16">
          <cell r="B16">
            <v>100.25139646343196</v>
          </cell>
          <cell r="C16">
            <v>101.32347850688788</v>
          </cell>
          <cell r="E16">
            <v>106.3560593300554</v>
          </cell>
          <cell r="F16">
            <v>107.11574417123403</v>
          </cell>
        </row>
        <row r="17">
          <cell r="B17">
            <v>118.7595477679176</v>
          </cell>
          <cell r="C17">
            <v>118.7595477679176</v>
          </cell>
          <cell r="E17">
            <v>117.12407933906137</v>
          </cell>
          <cell r="F17">
            <v>117.12407933906137</v>
          </cell>
        </row>
        <row r="18">
          <cell r="B18">
            <v>120.68357594288138</v>
          </cell>
          <cell r="C18">
            <v>120.85069655575678</v>
          </cell>
          <cell r="E18">
            <v>111.45282495120026</v>
          </cell>
          <cell r="F18">
            <v>111.59124870231258</v>
          </cell>
        </row>
        <row r="19">
          <cell r="B19">
            <v>118.80565970966192</v>
          </cell>
          <cell r="C19">
            <v>118.71458547677325</v>
          </cell>
          <cell r="E19">
            <v>103.24116645684403</v>
          </cell>
          <cell r="F19">
            <v>103.1902047897368</v>
          </cell>
        </row>
        <row r="20">
          <cell r="B20">
            <v>110.17205618360614</v>
          </cell>
          <cell r="C20">
            <v>109.71024075863568</v>
          </cell>
          <cell r="E20">
            <v>113.06111209739076</v>
          </cell>
          <cell r="F20">
            <v>112.91909998200899</v>
          </cell>
        </row>
        <row r="27">
          <cell r="B27">
            <v>103.97136355231119</v>
          </cell>
          <cell r="C27">
            <v>103.80574916330301</v>
          </cell>
          <cell r="E27">
            <v>105.23426809538159</v>
          </cell>
          <cell r="F27">
            <v>103.95470898456878</v>
          </cell>
        </row>
        <row r="28">
          <cell r="B28">
            <v>141.08087088476796</v>
          </cell>
          <cell r="C28">
            <v>144.36416923261041</v>
          </cell>
          <cell r="E28">
            <v>160.45939678720475</v>
          </cell>
          <cell r="F28">
            <v>160.38424065560636</v>
          </cell>
        </row>
        <row r="29">
          <cell r="B29">
            <v>86.231587933433119</v>
          </cell>
          <cell r="C29">
            <v>85.947496518360779</v>
          </cell>
          <cell r="E29">
            <v>119.15056776776159</v>
          </cell>
          <cell r="F29">
            <v>119.61041095155564</v>
          </cell>
        </row>
        <row r="30">
          <cell r="B30">
            <v>101.43837936052958</v>
          </cell>
          <cell r="C30">
            <v>100.10176491845878</v>
          </cell>
          <cell r="E30">
            <v>119.49052374318589</v>
          </cell>
          <cell r="F30">
            <v>118.52292693988957</v>
          </cell>
        </row>
        <row r="31">
          <cell r="B31">
            <v>93.628290623258053</v>
          </cell>
          <cell r="C31">
            <v>92.808245527643194</v>
          </cell>
          <cell r="E31">
            <v>110.75914917832459</v>
          </cell>
          <cell r="F31">
            <v>109.84604501803021</v>
          </cell>
        </row>
        <row r="32">
          <cell r="B32">
            <v>101.11107167762653</v>
          </cell>
          <cell r="C32">
            <v>100.31406968189171</v>
          </cell>
          <cell r="E32">
            <v>120.68761042988992</v>
          </cell>
          <cell r="F32">
            <v>120.71223997134645</v>
          </cell>
        </row>
        <row r="33">
          <cell r="B33">
            <v>96.907611521544595</v>
          </cell>
          <cell r="C33">
            <v>96.660845633502731</v>
          </cell>
          <cell r="E33">
            <v>100.13358315171466</v>
          </cell>
          <cell r="F33">
            <v>99.463343412397577</v>
          </cell>
        </row>
        <row r="34">
          <cell r="B34">
            <v>94.797701072872684</v>
          </cell>
          <cell r="C34">
            <v>94.688921721596273</v>
          </cell>
          <cell r="E34">
            <v>95.492259587390464</v>
          </cell>
          <cell r="F34">
            <v>95.35528892461447</v>
          </cell>
        </row>
        <row r="35">
          <cell r="B35">
            <v>96.302559729582413</v>
          </cell>
          <cell r="C35">
            <v>97.194004692561734</v>
          </cell>
          <cell r="E35">
            <v>102.26988775793274</v>
          </cell>
          <cell r="F35">
            <v>103.61340895254921</v>
          </cell>
        </row>
        <row r="36">
          <cell r="B36">
            <v>110.07846847677827</v>
          </cell>
          <cell r="C36">
            <v>110.07846847677827</v>
          </cell>
          <cell r="E36">
            <v>123.31866185553062</v>
          </cell>
          <cell r="F36">
            <v>123.31866185553062</v>
          </cell>
        </row>
        <row r="37">
          <cell r="B37">
            <v>103.38984890773972</v>
          </cell>
          <cell r="C37">
            <v>102.62171095318597</v>
          </cell>
          <cell r="E37">
            <v>129.84353344654272</v>
          </cell>
          <cell r="F37">
            <v>130.34275416854885</v>
          </cell>
        </row>
        <row r="38">
          <cell r="B38">
            <v>123.38975200010012</v>
          </cell>
          <cell r="C38">
            <v>123.43390200526966</v>
          </cell>
          <cell r="E38">
            <v>119.44197664392195</v>
          </cell>
          <cell r="F38">
            <v>119.30926911209266</v>
          </cell>
        </row>
        <row r="39">
          <cell r="B39">
            <v>104.17736664846798</v>
          </cell>
          <cell r="C39">
            <v>103.96132398847652</v>
          </cell>
          <cell r="E39">
            <v>112.47921271538476</v>
          </cell>
          <cell r="F39">
            <v>111.83883120729128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3"/>
      <sheetName val="T2"/>
      <sheetName val="T1"/>
      <sheetName val="T.tab"/>
      <sheetName val="short - table"/>
      <sheetName val="PT"/>
      <sheetName val="WB"/>
      <sheetName val="GS"/>
      <sheetName val="J1"/>
      <sheetName val="CPI - PRICE - 4 - 2015"/>
      <sheetName val="t_exp_2010"/>
      <sheetName val="PT price"/>
      <sheetName val="WEIGHT"/>
    </sheetNames>
    <sheetDataSet>
      <sheetData sheetId="0" refreshError="1"/>
      <sheetData sheetId="1" refreshError="1"/>
      <sheetData sheetId="2" refreshError="1">
        <row r="8">
          <cell r="C8">
            <v>108.50410957054898</v>
          </cell>
          <cell r="F8">
            <v>110.80705711923591</v>
          </cell>
        </row>
        <row r="9">
          <cell r="C9">
            <v>162.84717870299255</v>
          </cell>
          <cell r="F9">
            <v>163.47487868815341</v>
          </cell>
        </row>
        <row r="10">
          <cell r="C10">
            <v>108.86493951725052</v>
          </cell>
          <cell r="F10">
            <v>121.7416643674449</v>
          </cell>
        </row>
        <row r="11">
          <cell r="C11">
            <v>109.57079912113718</v>
          </cell>
          <cell r="F11">
            <v>115.83425056255962</v>
          </cell>
        </row>
        <row r="12">
          <cell r="C12">
            <v>105.13689302740627</v>
          </cell>
          <cell r="F12">
            <v>120.17157301922315</v>
          </cell>
        </row>
        <row r="13">
          <cell r="C13">
            <v>115.73363321842729</v>
          </cell>
          <cell r="F13">
            <v>122.31780626896831</v>
          </cell>
        </row>
        <row r="14">
          <cell r="C14">
            <v>101.85682738425886</v>
          </cell>
          <cell r="F14">
            <v>113.70862297577534</v>
          </cell>
        </row>
        <row r="15">
          <cell r="C15">
            <v>96.117721168808458</v>
          </cell>
          <cell r="F15">
            <v>99.985683378291554</v>
          </cell>
        </row>
        <row r="16">
          <cell r="C16">
            <v>101.39387308410633</v>
          </cell>
          <cell r="F16">
            <v>106.48358571648023</v>
          </cell>
        </row>
        <row r="17">
          <cell r="C17">
            <v>119.90686369225787</v>
          </cell>
          <cell r="F17">
            <v>117.6204108454976</v>
          </cell>
        </row>
        <row r="18">
          <cell r="C18">
            <v>121.54198411747051</v>
          </cell>
          <cell r="F18">
            <v>111.67573817630016</v>
          </cell>
        </row>
        <row r="19">
          <cell r="C19">
            <v>118.48444239402681</v>
          </cell>
          <cell r="F19">
            <v>102.86524090524446</v>
          </cell>
        </row>
        <row r="20">
          <cell r="C20">
            <v>111.34288380210141</v>
          </cell>
          <cell r="F20">
            <v>113.86079453344213</v>
          </cell>
        </row>
        <row r="27">
          <cell r="C27">
            <v>104.90881058261378</v>
          </cell>
          <cell r="F27">
            <v>110.77202174308614</v>
          </cell>
        </row>
        <row r="28">
          <cell r="C28">
            <v>144.15010319097658</v>
          </cell>
          <cell r="F28">
            <v>160.49548354039524</v>
          </cell>
        </row>
        <row r="29">
          <cell r="C29">
            <v>87.653247626166561</v>
          </cell>
          <cell r="F29">
            <v>119.10678595665799</v>
          </cell>
        </row>
        <row r="30">
          <cell r="C30">
            <v>100.8950058925642</v>
          </cell>
          <cell r="F30">
            <v>113.66945640600348</v>
          </cell>
        </row>
        <row r="31">
          <cell r="C31">
            <v>92.857032137147613</v>
          </cell>
          <cell r="F31">
            <v>111.14613798671813</v>
          </cell>
        </row>
        <row r="32">
          <cell r="C32">
            <v>98.252625343915298</v>
          </cell>
          <cell r="F32">
            <v>120.48712877852</v>
          </cell>
        </row>
        <row r="33">
          <cell r="C33">
            <v>112.27595343559175</v>
          </cell>
          <cell r="F33">
            <v>100.29957426828757</v>
          </cell>
        </row>
        <row r="34">
          <cell r="C34">
            <v>94.691744476755645</v>
          </cell>
          <cell r="F34">
            <v>95.804254999406837</v>
          </cell>
        </row>
        <row r="35">
          <cell r="C35">
            <v>96.714280098220698</v>
          </cell>
          <cell r="F35">
            <v>104.32460509796719</v>
          </cell>
        </row>
        <row r="36">
          <cell r="C36">
            <v>108.84867654089646</v>
          </cell>
          <cell r="F36">
            <v>125.46756947053439</v>
          </cell>
        </row>
        <row r="37">
          <cell r="C37">
            <v>103.17471527670327</v>
          </cell>
          <cell r="F37">
            <v>130.94173465823519</v>
          </cell>
        </row>
        <row r="38">
          <cell r="C38">
            <v>123.22365438943451</v>
          </cell>
          <cell r="F38">
            <v>119.40913266788567</v>
          </cell>
        </row>
        <row r="39">
          <cell r="C39">
            <v>105.7089002778887</v>
          </cell>
          <cell r="F39">
            <v>114.07749317740603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55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customWidth="1"/>
    <col min="2" max="2" width="9.28515625" customWidth="1"/>
    <col min="3" max="3" width="9.7109375" customWidth="1"/>
    <col min="4" max="6" width="8.7109375" customWidth="1"/>
    <col min="7" max="7" width="8.7109375" style="3" customWidth="1"/>
    <col min="8" max="15" width="8.7109375" customWidth="1"/>
    <col min="16" max="17" width="9.7109375" customWidth="1"/>
  </cols>
  <sheetData>
    <row r="1" spans="1:17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ht="17.649999999999999" customHeight="1" x14ac:dyDescent="0.2">
      <c r="A2" s="91" t="s">
        <v>29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2" customFormat="1" ht="16.5" customHeight="1" x14ac:dyDescent="0.2">
      <c r="A5" s="79" t="s">
        <v>12</v>
      </c>
      <c r="B5" s="76" t="s">
        <v>22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8"/>
    </row>
    <row r="6" spans="1:17" s="2" customFormat="1" ht="16.5" customHeight="1" x14ac:dyDescent="0.2">
      <c r="A6" s="79"/>
      <c r="B6" s="24" t="s">
        <v>32</v>
      </c>
      <c r="C6" s="1" t="s">
        <v>30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24</v>
      </c>
      <c r="I6" s="1" t="s">
        <v>19</v>
      </c>
      <c r="J6" s="1" t="s">
        <v>20</v>
      </c>
      <c r="K6" s="1" t="s">
        <v>25</v>
      </c>
      <c r="L6" s="1" t="s">
        <v>26</v>
      </c>
      <c r="M6" s="1" t="s">
        <v>27</v>
      </c>
      <c r="N6" s="1" t="s">
        <v>21</v>
      </c>
      <c r="O6" s="1" t="s">
        <v>28</v>
      </c>
      <c r="P6" s="1" t="s">
        <v>31</v>
      </c>
      <c r="Q6" s="1" t="s">
        <v>4</v>
      </c>
    </row>
    <row r="7" spans="1:17" ht="16.5" customHeight="1" x14ac:dyDescent="0.2">
      <c r="A7" s="5" t="s">
        <v>6</v>
      </c>
      <c r="B7" s="21">
        <v>1.4462746284154691</v>
      </c>
      <c r="C7" s="14">
        <v>69.143161357645795</v>
      </c>
      <c r="D7" s="15">
        <v>70.630886657071656</v>
      </c>
      <c r="E7" s="14">
        <v>71.591752230310618</v>
      </c>
      <c r="F7" s="14">
        <v>71.285759982909127</v>
      </c>
      <c r="G7" s="14">
        <v>71.691021100800072</v>
      </c>
      <c r="H7" s="14">
        <v>70.663344203919635</v>
      </c>
      <c r="I7" s="14">
        <v>70.689695535345322</v>
      </c>
      <c r="J7" s="14">
        <v>70.878134098983139</v>
      </c>
      <c r="K7" s="14">
        <v>71.262893406038685</v>
      </c>
      <c r="L7" s="14">
        <v>72.377244404838791</v>
      </c>
      <c r="M7" s="14">
        <v>73.703798143087653</v>
      </c>
      <c r="N7" s="14">
        <v>74.142692872918076</v>
      </c>
      <c r="O7" s="16">
        <v>73.171613621589344</v>
      </c>
      <c r="P7" s="14">
        <f>AVERAGE(D7:O7)</f>
        <v>71.840736354817679</v>
      </c>
      <c r="Q7" s="14">
        <f>P7/C7*100-100</f>
        <v>3.9014342766576391</v>
      </c>
    </row>
    <row r="8" spans="1:17" ht="16.5" customHeight="1" x14ac:dyDescent="0.2">
      <c r="A8" s="6" t="s">
        <v>7</v>
      </c>
      <c r="B8" s="20">
        <v>1.5180379521288712</v>
      </c>
      <c r="C8" s="14">
        <v>65.874505877644012</v>
      </c>
      <c r="D8" s="15">
        <v>68.003441765506949</v>
      </c>
      <c r="E8" s="14">
        <v>69.195559881828146</v>
      </c>
      <c r="F8" s="14">
        <v>69.083942705378092</v>
      </c>
      <c r="G8" s="14">
        <v>69.555722671521579</v>
      </c>
      <c r="H8" s="14">
        <v>69.822788586325956</v>
      </c>
      <c r="I8" s="14">
        <v>69.771120901722568</v>
      </c>
      <c r="J8" s="14">
        <v>70.434607060217644</v>
      </c>
      <c r="K8" s="14">
        <v>70.806535900217199</v>
      </c>
      <c r="L8" s="14">
        <v>71.140234046807223</v>
      </c>
      <c r="M8" s="14">
        <v>71.204217901413855</v>
      </c>
      <c r="N8" s="14">
        <v>71.286113370751423</v>
      </c>
      <c r="O8" s="16">
        <v>71.329923189367733</v>
      </c>
      <c r="P8" s="14">
        <f t="shared" ref="P8:P19" si="0">AVERAGE(D8:O8)</f>
        <v>70.136183998421515</v>
      </c>
      <c r="Q8" s="14">
        <f t="shared" ref="Q8:Q19" si="1">P8/C8*100-100</f>
        <v>6.4693891270974859</v>
      </c>
    </row>
    <row r="9" spans="1:17" ht="16.5" customHeight="1" x14ac:dyDescent="0.2">
      <c r="A9" s="5" t="s">
        <v>0</v>
      </c>
      <c r="B9" s="21">
        <v>1.0915911771881013</v>
      </c>
      <c r="C9" s="14">
        <v>91.609388285453463</v>
      </c>
      <c r="D9" s="15">
        <v>90.912561464626407</v>
      </c>
      <c r="E9" s="14">
        <v>90.663052130673933</v>
      </c>
      <c r="F9" s="14">
        <v>90.941692309813575</v>
      </c>
      <c r="G9" s="14">
        <v>90.805111157940473</v>
      </c>
      <c r="H9" s="14">
        <v>91.208728052586778</v>
      </c>
      <c r="I9" s="14">
        <v>90.60463481246363</v>
      </c>
      <c r="J9" s="14">
        <v>91.692955086426792</v>
      </c>
      <c r="K9" s="14">
        <v>92.778708082333964</v>
      </c>
      <c r="L9" s="14">
        <v>92.722877639062986</v>
      </c>
      <c r="M9" s="14">
        <v>93.202021059595964</v>
      </c>
      <c r="N9" s="14">
        <v>93.198663454385084</v>
      </c>
      <c r="O9" s="16">
        <v>93.565291917931589</v>
      </c>
      <c r="P9" s="14">
        <f t="shared" si="0"/>
        <v>91.858024763986748</v>
      </c>
      <c r="Q9" s="14">
        <f t="shared" si="1"/>
        <v>0.27140938629406719</v>
      </c>
    </row>
    <row r="10" spans="1:17" ht="16.5" customHeight="1" x14ac:dyDescent="0.2">
      <c r="A10" s="5" t="s">
        <v>1</v>
      </c>
      <c r="B10" s="21">
        <v>1.2722980462507103</v>
      </c>
      <c r="C10" s="14">
        <v>78.597935676067749</v>
      </c>
      <c r="D10" s="15">
        <v>86.372458470020661</v>
      </c>
      <c r="E10" s="14">
        <v>86.971824768157532</v>
      </c>
      <c r="F10" s="14">
        <v>87.046779723740954</v>
      </c>
      <c r="G10" s="14">
        <v>87.362928151263461</v>
      </c>
      <c r="H10" s="14">
        <v>87.169565560947831</v>
      </c>
      <c r="I10" s="14">
        <v>86.473226599234209</v>
      </c>
      <c r="J10" s="14">
        <v>86.826734891048687</v>
      </c>
      <c r="K10" s="14">
        <v>86.561399045280297</v>
      </c>
      <c r="L10" s="14">
        <v>86.92271771231114</v>
      </c>
      <c r="M10" s="14">
        <v>89.410956921038178</v>
      </c>
      <c r="N10" s="14">
        <v>89.748302062379878</v>
      </c>
      <c r="O10" s="16">
        <v>89.565043559581497</v>
      </c>
      <c r="P10" s="14">
        <f t="shared" si="0"/>
        <v>87.535994788750358</v>
      </c>
      <c r="Q10" s="14">
        <f t="shared" si="1"/>
        <v>11.371875146339434</v>
      </c>
    </row>
    <row r="11" spans="1:17" ht="16.5" customHeight="1" x14ac:dyDescent="0.2">
      <c r="A11" s="5" t="s">
        <v>34</v>
      </c>
      <c r="B11" s="21">
        <v>1.1529776924021105</v>
      </c>
      <c r="C11" s="14">
        <v>86.731946904939917</v>
      </c>
      <c r="D11" s="15">
        <v>83.804101988427689</v>
      </c>
      <c r="E11" s="14">
        <v>87.372438317785722</v>
      </c>
      <c r="F11" s="14">
        <v>87.182747452553869</v>
      </c>
      <c r="G11" s="14">
        <v>87.518036667033357</v>
      </c>
      <c r="H11" s="14">
        <v>86.009952022163461</v>
      </c>
      <c r="I11" s="14">
        <v>86.09935186819169</v>
      </c>
      <c r="J11" s="14">
        <v>86.281210814116776</v>
      </c>
      <c r="K11" s="14">
        <v>86.48925320291319</v>
      </c>
      <c r="L11" s="14">
        <v>87.07192823758669</v>
      </c>
      <c r="M11" s="14">
        <v>87.222976110953638</v>
      </c>
      <c r="N11" s="14">
        <v>87.355979153312987</v>
      </c>
      <c r="O11" s="16">
        <v>87.733815407088073</v>
      </c>
      <c r="P11" s="14">
        <f t="shared" si="0"/>
        <v>86.678482603510602</v>
      </c>
      <c r="Q11" s="14">
        <f t="shared" si="1"/>
        <v>-6.1643146887860212E-2</v>
      </c>
    </row>
    <row r="12" spans="1:17" ht="16.5" customHeight="1" x14ac:dyDescent="0.2">
      <c r="A12" s="5" t="s">
        <v>8</v>
      </c>
      <c r="B12" s="21">
        <v>1.1477119794957342</v>
      </c>
      <c r="C12" s="14">
        <v>87.12987385906402</v>
      </c>
      <c r="D12" s="15">
        <v>88.146541134642234</v>
      </c>
      <c r="E12" s="14">
        <v>87.723222963060294</v>
      </c>
      <c r="F12" s="14">
        <v>87.770187746341065</v>
      </c>
      <c r="G12" s="14">
        <v>88.898450598208584</v>
      </c>
      <c r="H12" s="14">
        <v>88.333922175750118</v>
      </c>
      <c r="I12" s="14">
        <v>89.417618250038771</v>
      </c>
      <c r="J12" s="14">
        <v>89.636275049862263</v>
      </c>
      <c r="K12" s="14">
        <v>89.704670910120754</v>
      </c>
      <c r="L12" s="14">
        <v>89.719903479293976</v>
      </c>
      <c r="M12" s="14">
        <v>89.73784185965674</v>
      </c>
      <c r="N12" s="14">
        <v>89.743630132749061</v>
      </c>
      <c r="O12" s="16">
        <v>89.2717548387253</v>
      </c>
      <c r="P12" s="14">
        <f t="shared" si="0"/>
        <v>89.008668261537437</v>
      </c>
      <c r="Q12" s="14">
        <f t="shared" si="1"/>
        <v>2.1563148427282641</v>
      </c>
    </row>
    <row r="13" spans="1:17" ht="16.5" customHeight="1" x14ac:dyDescent="0.2">
      <c r="A13" s="5" t="s">
        <v>9</v>
      </c>
      <c r="B13" s="21">
        <v>1.2070791629116615</v>
      </c>
      <c r="C13" s="14">
        <v>82.84460793671937</v>
      </c>
      <c r="D13" s="15">
        <v>86.425253866259965</v>
      </c>
      <c r="E13" s="14">
        <v>85.843785266399678</v>
      </c>
      <c r="F13" s="14">
        <v>86.021889265091644</v>
      </c>
      <c r="G13" s="14">
        <v>86.688083130522472</v>
      </c>
      <c r="H13" s="14">
        <v>86.919468316846192</v>
      </c>
      <c r="I13" s="14">
        <v>87.541473543975343</v>
      </c>
      <c r="J13" s="14">
        <v>89.251561355383942</v>
      </c>
      <c r="K13" s="14">
        <v>88.555470464124042</v>
      </c>
      <c r="L13" s="14">
        <v>89.659783752556251</v>
      </c>
      <c r="M13" s="14">
        <v>90.691276924649472</v>
      </c>
      <c r="N13" s="14">
        <v>89.840822030237035</v>
      </c>
      <c r="O13" s="16">
        <v>89.585806619333226</v>
      </c>
      <c r="P13" s="14">
        <f t="shared" si="0"/>
        <v>88.085389544614941</v>
      </c>
      <c r="Q13" s="14">
        <f t="shared" si="1"/>
        <v>6.3260382762614142</v>
      </c>
    </row>
    <row r="14" spans="1:17" ht="16.5" customHeight="1" x14ac:dyDescent="0.2">
      <c r="A14" s="5" t="s">
        <v>10</v>
      </c>
      <c r="B14" s="21">
        <v>1.0692129740931882</v>
      </c>
      <c r="C14" s="14">
        <v>93.526736415456568</v>
      </c>
      <c r="D14" s="15">
        <v>97.049002361764224</v>
      </c>
      <c r="E14" s="14">
        <v>96.745395121372908</v>
      </c>
      <c r="F14" s="14">
        <v>96.757420683984108</v>
      </c>
      <c r="G14" s="14">
        <v>96.522629657007954</v>
      </c>
      <c r="H14" s="14">
        <v>96.283296981451798</v>
      </c>
      <c r="I14" s="14">
        <v>96.685845904980496</v>
      </c>
      <c r="J14" s="14">
        <v>96.565700986973908</v>
      </c>
      <c r="K14" s="14">
        <v>96.316932700506911</v>
      </c>
      <c r="L14" s="14">
        <v>96.945450814108625</v>
      </c>
      <c r="M14" s="14">
        <v>96.783737857887559</v>
      </c>
      <c r="N14" s="14">
        <v>97.342533287464519</v>
      </c>
      <c r="O14" s="16">
        <v>99.413245992011056</v>
      </c>
      <c r="P14" s="14">
        <f t="shared" si="0"/>
        <v>96.950932695792844</v>
      </c>
      <c r="Q14" s="14">
        <f t="shared" si="1"/>
        <v>3.6611950887771769</v>
      </c>
    </row>
    <row r="15" spans="1:17" ht="16.5" customHeight="1" x14ac:dyDescent="0.2">
      <c r="A15" s="6" t="s">
        <v>33</v>
      </c>
      <c r="B15" s="20">
        <v>1.030010132532881</v>
      </c>
      <c r="C15" s="14">
        <v>97.08642356176793</v>
      </c>
      <c r="D15" s="15">
        <v>96.077235411568068</v>
      </c>
      <c r="E15" s="14">
        <v>96.242873699587221</v>
      </c>
      <c r="F15" s="14">
        <v>96.196977111096231</v>
      </c>
      <c r="G15" s="14">
        <v>96.5356906894323</v>
      </c>
      <c r="H15" s="14">
        <v>96.386904979246978</v>
      </c>
      <c r="I15" s="14">
        <v>95.660449882873834</v>
      </c>
      <c r="J15" s="14">
        <v>95.229146026040908</v>
      </c>
      <c r="K15" s="14">
        <v>95.887718876215729</v>
      </c>
      <c r="L15" s="14">
        <v>96.360824034434401</v>
      </c>
      <c r="M15" s="14">
        <v>97.616901717405597</v>
      </c>
      <c r="N15" s="14">
        <v>97.712274782649018</v>
      </c>
      <c r="O15" s="16">
        <v>97.705453959999716</v>
      </c>
      <c r="P15" s="14">
        <f t="shared" si="0"/>
        <v>96.4677042642125</v>
      </c>
      <c r="Q15" s="14">
        <f t="shared" si="1"/>
        <v>-0.63728714567572808</v>
      </c>
    </row>
    <row r="16" spans="1:17" ht="16.5" customHeight="1" x14ac:dyDescent="0.2">
      <c r="A16" s="5" t="s">
        <v>2</v>
      </c>
      <c r="B16" s="21">
        <v>1.1049083089425595</v>
      </c>
      <c r="C16" s="14">
        <v>90.505247531085999</v>
      </c>
      <c r="D16" s="15">
        <v>91.267557984874699</v>
      </c>
      <c r="E16" s="14">
        <v>90.329949399305235</v>
      </c>
      <c r="F16" s="14">
        <v>90.329949399305235</v>
      </c>
      <c r="G16" s="14">
        <v>90.329949399305235</v>
      </c>
      <c r="H16" s="14">
        <v>90.329949399305235</v>
      </c>
      <c r="I16" s="14">
        <v>91.048962785033567</v>
      </c>
      <c r="J16" s="14">
        <v>91.142318552265593</v>
      </c>
      <c r="K16" s="14">
        <v>91.142329005048978</v>
      </c>
      <c r="L16" s="14">
        <v>91.589424799855294</v>
      </c>
      <c r="M16" s="14">
        <v>91.406650262921602</v>
      </c>
      <c r="N16" s="14">
        <v>91.406650262921602</v>
      </c>
      <c r="O16" s="16">
        <v>92.290478680601922</v>
      </c>
      <c r="P16" s="14">
        <f t="shared" si="0"/>
        <v>91.051180827562007</v>
      </c>
      <c r="Q16" s="14">
        <f t="shared" si="1"/>
        <v>0.60320623540475538</v>
      </c>
    </row>
    <row r="17" spans="1:17" ht="16.5" customHeight="1" x14ac:dyDescent="0.2">
      <c r="A17" s="5" t="s">
        <v>11</v>
      </c>
      <c r="B17" s="21">
        <v>1.3687906660848648</v>
      </c>
      <c r="C17" s="14">
        <v>73.057190173592275</v>
      </c>
      <c r="D17" s="15">
        <v>75.357278670551025</v>
      </c>
      <c r="E17" s="14">
        <v>76.689907329554018</v>
      </c>
      <c r="F17" s="14">
        <v>76.689907329554018</v>
      </c>
      <c r="G17" s="14">
        <v>76.778689866802068</v>
      </c>
      <c r="H17" s="14">
        <v>76.703272459241219</v>
      </c>
      <c r="I17" s="14">
        <v>77.848560683591344</v>
      </c>
      <c r="J17" s="14">
        <v>77.649022856474573</v>
      </c>
      <c r="K17" s="14">
        <v>77.93747987518563</v>
      </c>
      <c r="L17" s="14">
        <v>77.850276329414257</v>
      </c>
      <c r="M17" s="14">
        <v>77.310925749688806</v>
      </c>
      <c r="N17" s="14">
        <v>77.313916087572835</v>
      </c>
      <c r="O17" s="16">
        <v>78.095901256862291</v>
      </c>
      <c r="P17" s="14">
        <f t="shared" si="0"/>
        <v>77.185428207874324</v>
      </c>
      <c r="Q17" s="14">
        <f t="shared" si="1"/>
        <v>5.6506936887017929</v>
      </c>
    </row>
    <row r="18" spans="1:17" ht="16.5" customHeight="1" x14ac:dyDescent="0.2">
      <c r="A18" s="6" t="s">
        <v>3</v>
      </c>
      <c r="B18" s="20">
        <v>1.2009735613304433</v>
      </c>
      <c r="C18" s="14">
        <v>83.265779713934421</v>
      </c>
      <c r="D18" s="15">
        <v>84.440791722309186</v>
      </c>
      <c r="E18" s="14">
        <v>86.166075962920885</v>
      </c>
      <c r="F18" s="14">
        <v>86.087897076468707</v>
      </c>
      <c r="G18" s="14">
        <v>85.903447649421196</v>
      </c>
      <c r="H18" s="14">
        <v>85.779661757770398</v>
      </c>
      <c r="I18" s="14">
        <v>85.6777244043747</v>
      </c>
      <c r="J18" s="14">
        <v>85.866826986164455</v>
      </c>
      <c r="K18" s="14">
        <v>86.005446227345729</v>
      </c>
      <c r="L18" s="14">
        <v>85.753844076843905</v>
      </c>
      <c r="M18" s="14">
        <v>86.256658600704171</v>
      </c>
      <c r="N18" s="14">
        <v>86.317318756065433</v>
      </c>
      <c r="O18" s="16">
        <v>86.431608641527887</v>
      </c>
      <c r="P18" s="14">
        <f t="shared" si="0"/>
        <v>85.890608488493058</v>
      </c>
      <c r="Q18" s="14">
        <f t="shared" si="1"/>
        <v>3.1523499612643064</v>
      </c>
    </row>
    <row r="19" spans="1:17" s="2" customFormat="1" ht="16.5" customHeight="1" x14ac:dyDescent="0.2">
      <c r="A19" s="7" t="s">
        <v>13</v>
      </c>
      <c r="B19" s="25">
        <v>1.2900282856168639</v>
      </c>
      <c r="C19" s="17">
        <v>77.517680127596691</v>
      </c>
      <c r="D19" s="18">
        <v>79.429790422821185</v>
      </c>
      <c r="E19" s="17">
        <v>80.163328536598868</v>
      </c>
      <c r="F19" s="17">
        <v>80.054470712578407</v>
      </c>
      <c r="G19" s="17">
        <v>80.399253192810136</v>
      </c>
      <c r="H19" s="17">
        <v>79.876975593438871</v>
      </c>
      <c r="I19" s="17">
        <v>79.91161140233406</v>
      </c>
      <c r="J19" s="17">
        <v>80.291758343002414</v>
      </c>
      <c r="K19" s="17">
        <v>80.492671641845689</v>
      </c>
      <c r="L19" s="17">
        <v>81.187318569025223</v>
      </c>
      <c r="M19" s="17">
        <v>82.18857366814423</v>
      </c>
      <c r="N19" s="17">
        <v>82.36622212073145</v>
      </c>
      <c r="O19" s="19">
        <v>82.056332910400272</v>
      </c>
      <c r="P19" s="17">
        <f t="shared" si="0"/>
        <v>80.70152559281091</v>
      </c>
      <c r="Q19" s="17">
        <f t="shared" si="1"/>
        <v>4.1072507071593094</v>
      </c>
    </row>
    <row r="20" spans="1:17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7" s="2" customFormat="1" ht="16.5" customHeight="1" x14ac:dyDescent="0.2">
      <c r="A21" s="79" t="s">
        <v>12</v>
      </c>
      <c r="B21" s="76" t="s">
        <v>14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8"/>
    </row>
    <row r="22" spans="1:17" s="2" customFormat="1" ht="16.5" customHeight="1" x14ac:dyDescent="0.2">
      <c r="A22" s="79"/>
      <c r="B22" s="24" t="s">
        <v>32</v>
      </c>
      <c r="C22" s="1" t="s">
        <v>30</v>
      </c>
      <c r="D22" s="1" t="s">
        <v>15</v>
      </c>
      <c r="E22" s="1" t="s">
        <v>16</v>
      </c>
      <c r="F22" s="1" t="s">
        <v>17</v>
      </c>
      <c r="G22" s="1" t="s">
        <v>18</v>
      </c>
      <c r="H22" s="1" t="s">
        <v>24</v>
      </c>
      <c r="I22" s="1" t="s">
        <v>19</v>
      </c>
      <c r="J22" s="1" t="s">
        <v>20</v>
      </c>
      <c r="K22" s="1" t="s">
        <v>25</v>
      </c>
      <c r="L22" s="1" t="s">
        <v>26</v>
      </c>
      <c r="M22" s="1" t="s">
        <v>27</v>
      </c>
      <c r="N22" s="1" t="s">
        <v>21</v>
      </c>
      <c r="O22" s="1" t="s">
        <v>28</v>
      </c>
      <c r="P22" s="1" t="s">
        <v>31</v>
      </c>
      <c r="Q22" s="1" t="s">
        <v>4</v>
      </c>
    </row>
    <row r="23" spans="1:17" ht="16.5" customHeight="1" x14ac:dyDescent="0.2">
      <c r="A23" s="5" t="s">
        <v>6</v>
      </c>
      <c r="B23" s="21">
        <v>1.4679550424821193</v>
      </c>
      <c r="C23" s="8">
        <v>68.121977244557243</v>
      </c>
      <c r="D23" s="9">
        <v>69.771617586428064</v>
      </c>
      <c r="E23" s="8">
        <v>71.425740922485431</v>
      </c>
      <c r="F23" s="8">
        <v>71.51124073056512</v>
      </c>
      <c r="G23" s="8">
        <v>71.129290111614225</v>
      </c>
      <c r="H23" s="8">
        <v>70.609877773188515</v>
      </c>
      <c r="I23" s="8">
        <v>71.810784512856486</v>
      </c>
      <c r="J23" s="8">
        <v>71.438568133176958</v>
      </c>
      <c r="K23" s="8">
        <v>71.273662862266008</v>
      </c>
      <c r="L23" s="8">
        <v>72.505642607744534</v>
      </c>
      <c r="M23" s="8">
        <v>74.45025821756299</v>
      </c>
      <c r="N23" s="8">
        <v>74.795430260624642</v>
      </c>
      <c r="O23" s="10">
        <v>74.146562081554535</v>
      </c>
      <c r="P23" s="14">
        <f>AVERAGE(D23:O23)</f>
        <v>72.072389650005633</v>
      </c>
      <c r="Q23" s="8">
        <f t="shared" ref="Q23:Q35" si="2">P23/C23*100-100</f>
        <v>5.7990278104618938</v>
      </c>
    </row>
    <row r="24" spans="1:17" ht="16.5" customHeight="1" x14ac:dyDescent="0.2">
      <c r="A24" s="6" t="s">
        <v>7</v>
      </c>
      <c r="B24" s="20">
        <v>1.4466213804675181</v>
      </c>
      <c r="C24" s="8">
        <v>69.126587889695145</v>
      </c>
      <c r="D24" s="9">
        <v>70.486029662277502</v>
      </c>
      <c r="E24" s="8">
        <v>71.875976636192291</v>
      </c>
      <c r="F24" s="8">
        <v>71.908954449090658</v>
      </c>
      <c r="G24" s="8">
        <v>72.754483004101175</v>
      </c>
      <c r="H24" s="8">
        <v>73.590916982335216</v>
      </c>
      <c r="I24" s="8">
        <v>73.602695644537832</v>
      </c>
      <c r="J24" s="8">
        <v>74.88114227346297</v>
      </c>
      <c r="K24" s="8">
        <v>75.227393639781184</v>
      </c>
      <c r="L24" s="8">
        <v>75.193028954075473</v>
      </c>
      <c r="M24" s="8">
        <v>75.224455502056415</v>
      </c>
      <c r="N24" s="8">
        <v>75.3840435836712</v>
      </c>
      <c r="O24" s="10">
        <v>74.944153977313803</v>
      </c>
      <c r="P24" s="14">
        <f t="shared" ref="P24:P35" si="3">AVERAGE(D24:O24)</f>
        <v>73.756106192407984</v>
      </c>
      <c r="Q24" s="8">
        <f t="shared" si="2"/>
        <v>6.6971601579700888</v>
      </c>
    </row>
    <row r="25" spans="1:17" ht="16.5" customHeight="1" x14ac:dyDescent="0.2">
      <c r="A25" s="5" t="s">
        <v>0</v>
      </c>
      <c r="B25" s="21">
        <v>1.1571676827338275</v>
      </c>
      <c r="C25" s="8">
        <v>86.417899058283723</v>
      </c>
      <c r="D25" s="9">
        <v>85.654943671343645</v>
      </c>
      <c r="E25" s="8">
        <v>86.198535844356073</v>
      </c>
      <c r="F25" s="8">
        <v>86.63146967091501</v>
      </c>
      <c r="G25" s="8">
        <v>87.157997206524513</v>
      </c>
      <c r="H25" s="8">
        <v>87.931377034701498</v>
      </c>
      <c r="I25" s="8">
        <v>87.429500832672474</v>
      </c>
      <c r="J25" s="8">
        <v>88.000328776466688</v>
      </c>
      <c r="K25" s="8">
        <v>90.343418637052622</v>
      </c>
      <c r="L25" s="8">
        <v>89.829649230161365</v>
      </c>
      <c r="M25" s="8">
        <v>90.21287409309285</v>
      </c>
      <c r="N25" s="8">
        <v>90.224249541406124</v>
      </c>
      <c r="O25" s="10">
        <v>89.906277987700136</v>
      </c>
      <c r="P25" s="14">
        <f t="shared" si="3"/>
        <v>88.293385210532747</v>
      </c>
      <c r="Q25" s="8">
        <f t="shared" si="2"/>
        <v>2.1702519647973872</v>
      </c>
    </row>
    <row r="26" spans="1:17" ht="16.5" customHeight="1" x14ac:dyDescent="0.2">
      <c r="A26" s="5" t="s">
        <v>1</v>
      </c>
      <c r="B26" s="21">
        <v>1.2065406541897863</v>
      </c>
      <c r="C26" s="8">
        <v>82.881583519580445</v>
      </c>
      <c r="D26" s="9">
        <v>89.068460298692045</v>
      </c>
      <c r="E26" s="8">
        <v>89.643518709480091</v>
      </c>
      <c r="F26" s="8">
        <v>89.643518709480091</v>
      </c>
      <c r="G26" s="8">
        <v>89.97647876701545</v>
      </c>
      <c r="H26" s="8">
        <v>89.657636825273556</v>
      </c>
      <c r="I26" s="8">
        <v>88.790176720006656</v>
      </c>
      <c r="J26" s="8">
        <v>89.803235606430405</v>
      </c>
      <c r="K26" s="8">
        <v>89.453118245159814</v>
      </c>
      <c r="L26" s="8">
        <v>89.483247689599139</v>
      </c>
      <c r="M26" s="8">
        <v>91.601057710440045</v>
      </c>
      <c r="N26" s="8">
        <v>91.855177372656314</v>
      </c>
      <c r="O26" s="10">
        <v>91.474300327348658</v>
      </c>
      <c r="P26" s="14">
        <f t="shared" si="3"/>
        <v>90.037493915131847</v>
      </c>
      <c r="Q26" s="8">
        <f t="shared" si="2"/>
        <v>8.6338968099720859</v>
      </c>
    </row>
    <row r="27" spans="1:17" ht="16.5" customHeight="1" x14ac:dyDescent="0.2">
      <c r="A27" s="5" t="s">
        <v>34</v>
      </c>
      <c r="B27" s="21">
        <v>1.0874368951501949</v>
      </c>
      <c r="C27" s="8">
        <v>91.959359155446137</v>
      </c>
      <c r="D27" s="9">
        <v>85.338933597850428</v>
      </c>
      <c r="E27" s="8">
        <v>90.427856315325627</v>
      </c>
      <c r="F27" s="8">
        <v>90.574921085811042</v>
      </c>
      <c r="G27" s="8">
        <v>91.082415457504595</v>
      </c>
      <c r="H27" s="8">
        <v>88.477972320014899</v>
      </c>
      <c r="I27" s="8">
        <v>90.372214907728377</v>
      </c>
      <c r="J27" s="8">
        <v>89.857447205394706</v>
      </c>
      <c r="K27" s="8">
        <v>89.82207401103328</v>
      </c>
      <c r="L27" s="8">
        <v>90.147809708705836</v>
      </c>
      <c r="M27" s="8">
        <v>90.170776247859635</v>
      </c>
      <c r="N27" s="8">
        <v>90.231152103203044</v>
      </c>
      <c r="O27" s="10">
        <v>91.097638508248764</v>
      </c>
      <c r="P27" s="14">
        <f t="shared" si="3"/>
        <v>89.800100955723337</v>
      </c>
      <c r="Q27" s="8">
        <f t="shared" si="2"/>
        <v>-2.3480570325341574</v>
      </c>
    </row>
    <row r="28" spans="1:17" ht="16.5" customHeight="1" x14ac:dyDescent="0.2">
      <c r="A28" s="5" t="s">
        <v>8</v>
      </c>
      <c r="B28" s="21">
        <v>1.2460701358115795</v>
      </c>
      <c r="C28" s="8">
        <v>80.252304526076188</v>
      </c>
      <c r="D28" s="9">
        <v>81.380188056850855</v>
      </c>
      <c r="E28" s="8">
        <v>81.420746265590381</v>
      </c>
      <c r="F28" s="8">
        <v>81.537907975394788</v>
      </c>
      <c r="G28" s="8">
        <v>83.080291924608218</v>
      </c>
      <c r="H28" s="8">
        <v>82.71130161151504</v>
      </c>
      <c r="I28" s="8">
        <v>83.763908048552196</v>
      </c>
      <c r="J28" s="8">
        <v>83.672267106431832</v>
      </c>
      <c r="K28" s="8">
        <v>84.731594698999842</v>
      </c>
      <c r="L28" s="8">
        <v>84.061114286539762</v>
      </c>
      <c r="M28" s="8">
        <v>84.300172940483961</v>
      </c>
      <c r="N28" s="8">
        <v>84.316508924779825</v>
      </c>
      <c r="O28" s="10">
        <v>83.4025283019797</v>
      </c>
      <c r="P28" s="14">
        <f t="shared" si="3"/>
        <v>83.198210845143862</v>
      </c>
      <c r="Q28" s="8">
        <f t="shared" si="2"/>
        <v>3.6708058870888607</v>
      </c>
    </row>
    <row r="29" spans="1:17" ht="16.5" customHeight="1" x14ac:dyDescent="0.2">
      <c r="A29" s="5" t="s">
        <v>9</v>
      </c>
      <c r="B29" s="21">
        <v>1.2753346402811971</v>
      </c>
      <c r="C29" s="8">
        <v>78.410792619850042</v>
      </c>
      <c r="D29" s="9">
        <v>81.849709118794834</v>
      </c>
      <c r="E29" s="8">
        <v>82.87444343078937</v>
      </c>
      <c r="F29" s="8">
        <v>83.012685104788645</v>
      </c>
      <c r="G29" s="8">
        <v>83.417673800557253</v>
      </c>
      <c r="H29" s="8">
        <v>84.134557217758186</v>
      </c>
      <c r="I29" s="8">
        <v>83.706597474526248</v>
      </c>
      <c r="J29" s="8">
        <v>86.331945769257558</v>
      </c>
      <c r="K29" s="8">
        <v>84.68725392569894</v>
      </c>
      <c r="L29" s="8">
        <v>86.194102004302209</v>
      </c>
      <c r="M29" s="8">
        <v>87.381681996698774</v>
      </c>
      <c r="N29" s="8">
        <v>86.056197235491098</v>
      </c>
      <c r="O29" s="10">
        <v>85.239683122448696</v>
      </c>
      <c r="P29" s="14">
        <f t="shared" si="3"/>
        <v>84.573877516759325</v>
      </c>
      <c r="Q29" s="8">
        <f t="shared" si="2"/>
        <v>7.859995660022264</v>
      </c>
    </row>
    <row r="30" spans="1:17" ht="16.5" customHeight="1" x14ac:dyDescent="0.2">
      <c r="A30" s="5" t="s">
        <v>10</v>
      </c>
      <c r="B30" s="21">
        <v>1.0340753991288409</v>
      </c>
      <c r="C30" s="8">
        <v>96.704747143433849</v>
      </c>
      <c r="D30" s="9">
        <v>98.103994706207033</v>
      </c>
      <c r="E30" s="8">
        <v>98.103994706207033</v>
      </c>
      <c r="F30" s="8">
        <v>98.103994706207033</v>
      </c>
      <c r="G30" s="8">
        <v>98.281079322135511</v>
      </c>
      <c r="H30" s="8">
        <v>98.11337704616696</v>
      </c>
      <c r="I30" s="8">
        <v>98.468663010965273</v>
      </c>
      <c r="J30" s="8">
        <v>98.305159878984171</v>
      </c>
      <c r="K30" s="8">
        <v>98.209949155476153</v>
      </c>
      <c r="L30" s="8">
        <v>99.870253138997413</v>
      </c>
      <c r="M30" s="8">
        <v>99.542293612575165</v>
      </c>
      <c r="N30" s="8">
        <v>99.542293612575165</v>
      </c>
      <c r="O30" s="10">
        <v>99.542293612575165</v>
      </c>
      <c r="P30" s="14">
        <f t="shared" si="3"/>
        <v>98.682278875756012</v>
      </c>
      <c r="Q30" s="8">
        <f t="shared" si="2"/>
        <v>2.0449169153909992</v>
      </c>
    </row>
    <row r="31" spans="1:17" ht="16.5" customHeight="1" x14ac:dyDescent="0.2">
      <c r="A31" s="6" t="s">
        <v>33</v>
      </c>
      <c r="B31" s="20">
        <v>1.0780170010522563</v>
      </c>
      <c r="C31" s="8">
        <v>92.762915522101821</v>
      </c>
      <c r="D31" s="9">
        <v>91.044480466729851</v>
      </c>
      <c r="E31" s="8">
        <v>97.321452936487432</v>
      </c>
      <c r="F31" s="8">
        <v>97.320960958398274</v>
      </c>
      <c r="G31" s="8">
        <v>94.181652458923423</v>
      </c>
      <c r="H31" s="8">
        <v>94.85397244529976</v>
      </c>
      <c r="I31" s="8">
        <v>94.082331162321069</v>
      </c>
      <c r="J31" s="8">
        <v>93.997235884387251</v>
      </c>
      <c r="K31" s="8">
        <v>95.011744822740923</v>
      </c>
      <c r="L31" s="8">
        <v>96.177044494035428</v>
      </c>
      <c r="M31" s="8">
        <v>96.93595329610379</v>
      </c>
      <c r="N31" s="8">
        <v>97.686252313167941</v>
      </c>
      <c r="O31" s="10">
        <v>98.802206578604157</v>
      </c>
      <c r="P31" s="14">
        <f t="shared" si="3"/>
        <v>95.617940651433273</v>
      </c>
      <c r="Q31" s="8">
        <f t="shared" si="2"/>
        <v>3.0777656278507095</v>
      </c>
    </row>
    <row r="32" spans="1:17" ht="16.5" customHeight="1" x14ac:dyDescent="0.2">
      <c r="A32" s="5" t="s">
        <v>2</v>
      </c>
      <c r="B32" s="21">
        <v>1.1233490264285761</v>
      </c>
      <c r="C32" s="8">
        <v>89.019527900359222</v>
      </c>
      <c r="D32" s="9">
        <v>90.64674698919292</v>
      </c>
      <c r="E32" s="8">
        <v>90.64674698919292</v>
      </c>
      <c r="F32" s="8">
        <v>90.64674698919292</v>
      </c>
      <c r="G32" s="8">
        <v>90.64674698919292</v>
      </c>
      <c r="H32" s="8">
        <v>90.64674698919292</v>
      </c>
      <c r="I32" s="8">
        <v>92.05031347660254</v>
      </c>
      <c r="J32" s="8">
        <v>91.282831710283943</v>
      </c>
      <c r="K32" s="8">
        <v>91.282831710283943</v>
      </c>
      <c r="L32" s="8">
        <v>91.282831710283943</v>
      </c>
      <c r="M32" s="8">
        <v>91.282831710283943</v>
      </c>
      <c r="N32" s="8">
        <v>91.282831710283943</v>
      </c>
      <c r="O32" s="10">
        <v>91.282831710283943</v>
      </c>
      <c r="P32" s="14">
        <f t="shared" si="3"/>
        <v>91.081753223689248</v>
      </c>
      <c r="Q32" s="8">
        <f t="shared" si="2"/>
        <v>2.3165988092391387</v>
      </c>
    </row>
    <row r="33" spans="1:17" ht="16.5" customHeight="1" x14ac:dyDescent="0.2">
      <c r="A33" s="5" t="s">
        <v>11</v>
      </c>
      <c r="B33" s="21">
        <v>1.4831979381881175</v>
      </c>
      <c r="C33" s="8">
        <v>67.421884446630585</v>
      </c>
      <c r="D33" s="9">
        <v>69.619873392016515</v>
      </c>
      <c r="E33" s="8">
        <v>71.809694244396681</v>
      </c>
      <c r="F33" s="8">
        <v>71.809694244396681</v>
      </c>
      <c r="G33" s="8">
        <v>71.809694244396681</v>
      </c>
      <c r="H33" s="8">
        <v>71.809694244396681</v>
      </c>
      <c r="I33" s="8">
        <v>72.540561685515385</v>
      </c>
      <c r="J33" s="8">
        <v>72.373388061298186</v>
      </c>
      <c r="K33" s="8">
        <v>72.373388061298186</v>
      </c>
      <c r="L33" s="8">
        <v>72.979836805484666</v>
      </c>
      <c r="M33" s="8">
        <v>72.415871958004161</v>
      </c>
      <c r="N33" s="8">
        <v>72.415871958004161</v>
      </c>
      <c r="O33" s="10">
        <v>73.816494894193823</v>
      </c>
      <c r="P33" s="14">
        <f t="shared" si="3"/>
        <v>72.147838649450151</v>
      </c>
      <c r="Q33" s="8">
        <f t="shared" si="2"/>
        <v>7.0095255295934464</v>
      </c>
    </row>
    <row r="34" spans="1:17" ht="16.5" customHeight="1" x14ac:dyDescent="0.2">
      <c r="A34" s="6" t="s">
        <v>3</v>
      </c>
      <c r="B34" s="20">
        <v>1.1343558290637328</v>
      </c>
      <c r="C34" s="8">
        <v>88.155759804696686</v>
      </c>
      <c r="D34" s="9">
        <v>89.673795257859524</v>
      </c>
      <c r="E34" s="8">
        <v>93.343205235543081</v>
      </c>
      <c r="F34" s="8">
        <v>93.373731258474592</v>
      </c>
      <c r="G34" s="8">
        <v>92.549195524835909</v>
      </c>
      <c r="H34" s="8">
        <v>92.020393929984067</v>
      </c>
      <c r="I34" s="8">
        <v>91.604476591269986</v>
      </c>
      <c r="J34" s="8">
        <v>92.42933092980229</v>
      </c>
      <c r="K34" s="8">
        <v>91.883872961359586</v>
      </c>
      <c r="L34" s="8">
        <v>91.22703360999418</v>
      </c>
      <c r="M34" s="8">
        <v>91.36774618486065</v>
      </c>
      <c r="N34" s="8">
        <v>91.399534894337464</v>
      </c>
      <c r="O34" s="10">
        <v>92.054482304862134</v>
      </c>
      <c r="P34" s="14">
        <f t="shared" si="3"/>
        <v>91.91056655693194</v>
      </c>
      <c r="Q34" s="8">
        <f t="shared" si="2"/>
        <v>4.2592869264059203</v>
      </c>
    </row>
    <row r="35" spans="1:17" s="2" customFormat="1" ht="16.5" customHeight="1" x14ac:dyDescent="0.2">
      <c r="A35" s="7" t="s">
        <v>13</v>
      </c>
      <c r="B35" s="25">
        <v>1.287418037575047</v>
      </c>
      <c r="C35" s="11">
        <v>77.674847703981101</v>
      </c>
      <c r="D35" s="12">
        <v>79.298762698813874</v>
      </c>
      <c r="E35" s="11">
        <v>81.002021999636753</v>
      </c>
      <c r="F35" s="11">
        <v>81.092515601980523</v>
      </c>
      <c r="G35" s="11">
        <v>81.030895320527833</v>
      </c>
      <c r="H35" s="11">
        <v>80.810566062804369</v>
      </c>
      <c r="I35" s="11">
        <v>81.244644728239365</v>
      </c>
      <c r="J35" s="11">
        <v>81.618069859917156</v>
      </c>
      <c r="K35" s="11">
        <v>81.512768461444665</v>
      </c>
      <c r="L35" s="11">
        <v>82.201364286513964</v>
      </c>
      <c r="M35" s="11">
        <v>83.358895708068445</v>
      </c>
      <c r="N35" s="11">
        <v>83.397207295501744</v>
      </c>
      <c r="O35" s="13">
        <v>83.10175400116654</v>
      </c>
      <c r="P35" s="17">
        <f t="shared" si="3"/>
        <v>81.639122168717932</v>
      </c>
      <c r="Q35" s="11">
        <f t="shared" si="2"/>
        <v>5.1036784518003486</v>
      </c>
    </row>
    <row r="36" spans="1:17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</row>
    <row r="37" spans="1:17" s="2" customFormat="1" ht="16.5" customHeight="1" x14ac:dyDescent="0.2">
      <c r="A37" s="79" t="s">
        <v>12</v>
      </c>
      <c r="B37" s="76" t="s">
        <v>5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8"/>
    </row>
    <row r="38" spans="1:17" s="2" customFormat="1" ht="16.5" customHeight="1" x14ac:dyDescent="0.2">
      <c r="A38" s="79"/>
      <c r="B38" s="24" t="s">
        <v>32</v>
      </c>
      <c r="C38" s="1" t="s">
        <v>30</v>
      </c>
      <c r="D38" s="1" t="s">
        <v>15</v>
      </c>
      <c r="E38" s="1" t="s">
        <v>16</v>
      </c>
      <c r="F38" s="1" t="s">
        <v>17</v>
      </c>
      <c r="G38" s="1" t="s">
        <v>18</v>
      </c>
      <c r="H38" s="1" t="s">
        <v>24</v>
      </c>
      <c r="I38" s="1" t="s">
        <v>19</v>
      </c>
      <c r="J38" s="1" t="s">
        <v>20</v>
      </c>
      <c r="K38" s="1" t="s">
        <v>25</v>
      </c>
      <c r="L38" s="1" t="s">
        <v>26</v>
      </c>
      <c r="M38" s="1" t="s">
        <v>27</v>
      </c>
      <c r="N38" s="1" t="s">
        <v>21</v>
      </c>
      <c r="O38" s="1" t="s">
        <v>28</v>
      </c>
      <c r="P38" s="1" t="s">
        <v>31</v>
      </c>
      <c r="Q38" s="1" t="s">
        <v>4</v>
      </c>
    </row>
    <row r="39" spans="1:17" ht="16.5" customHeight="1" x14ac:dyDescent="0.2">
      <c r="A39" s="5" t="s">
        <v>6</v>
      </c>
      <c r="B39" s="21">
        <v>1.4700889823608756</v>
      </c>
      <c r="C39" s="8">
        <v>68.023093295622104</v>
      </c>
      <c r="D39" s="9">
        <v>68.867837883775948</v>
      </c>
      <c r="E39" s="20">
        <v>70.516501923756422</v>
      </c>
      <c r="F39" s="8">
        <v>69.314966303568923</v>
      </c>
      <c r="G39" s="8">
        <v>70.00385641507593</v>
      </c>
      <c r="H39" s="8">
        <v>69.095849826945255</v>
      </c>
      <c r="I39" s="8">
        <v>67.878955620659369</v>
      </c>
      <c r="J39" s="8">
        <v>68.358595837334576</v>
      </c>
      <c r="K39" s="8">
        <v>69.137541674278737</v>
      </c>
      <c r="L39" s="8">
        <v>70.20601523297735</v>
      </c>
      <c r="M39" s="8">
        <v>70.888976358969828</v>
      </c>
      <c r="N39" s="8">
        <v>70.989747408398117</v>
      </c>
      <c r="O39" s="10">
        <v>69.893522959302842</v>
      </c>
      <c r="P39" s="14">
        <f>AVERAGE(D39:O39)</f>
        <v>69.596030620420265</v>
      </c>
      <c r="Q39" s="8">
        <f t="shared" ref="Q39:Q51" si="4">P39/C39*100-100</f>
        <v>2.3123578311299724</v>
      </c>
    </row>
    <row r="40" spans="1:17" ht="16.5" customHeight="1" x14ac:dyDescent="0.2">
      <c r="A40" s="6" t="s">
        <v>7</v>
      </c>
      <c r="B40" s="20">
        <v>1.5661815697977122</v>
      </c>
      <c r="C40" s="8">
        <v>63.849557374702087</v>
      </c>
      <c r="D40" s="9">
        <v>65.864694461039107</v>
      </c>
      <c r="E40" s="20">
        <v>67.988318655500535</v>
      </c>
      <c r="F40" s="8">
        <v>67.551617897652548</v>
      </c>
      <c r="G40" s="8">
        <v>67.593485159840995</v>
      </c>
      <c r="H40" s="8">
        <v>67.526567282287132</v>
      </c>
      <c r="I40" s="8">
        <v>67.403744010453536</v>
      </c>
      <c r="J40" s="8">
        <v>67.513800379590691</v>
      </c>
      <c r="K40" s="8">
        <v>67.607573012695283</v>
      </c>
      <c r="L40" s="8">
        <v>67.749418455833393</v>
      </c>
      <c r="M40" s="8">
        <v>67.749418455833393</v>
      </c>
      <c r="N40" s="8">
        <v>67.749418455833393</v>
      </c>
      <c r="O40" s="10">
        <v>67.962478350255566</v>
      </c>
      <c r="P40" s="14">
        <f t="shared" ref="P40:P51" si="5">AVERAGE(D40:O40)</f>
        <v>67.521711214734623</v>
      </c>
      <c r="Q40" s="8">
        <f t="shared" si="4"/>
        <v>5.7512596657208519</v>
      </c>
    </row>
    <row r="41" spans="1:17" ht="16.5" customHeight="1" x14ac:dyDescent="0.2">
      <c r="A41" s="5" t="s">
        <v>0</v>
      </c>
      <c r="B41" s="21">
        <v>1.1449026514095488</v>
      </c>
      <c r="C41" s="8">
        <v>87.343670553024594</v>
      </c>
      <c r="D41" s="9">
        <v>88.153344842056555</v>
      </c>
      <c r="E41" s="20">
        <v>85.993042677785994</v>
      </c>
      <c r="F41" s="8">
        <v>86.033373352095438</v>
      </c>
      <c r="G41" s="8">
        <v>86.05434373988345</v>
      </c>
      <c r="H41" s="8">
        <v>84.105518113658022</v>
      </c>
      <c r="I41" s="8">
        <v>84.221676898409982</v>
      </c>
      <c r="J41" s="8">
        <v>85.721434673227975</v>
      </c>
      <c r="K41" s="8">
        <v>87.031846603729292</v>
      </c>
      <c r="L41" s="8">
        <v>87.21946361455251</v>
      </c>
      <c r="M41" s="8">
        <v>87.142209861059982</v>
      </c>
      <c r="N41" s="8">
        <v>87.175259583405406</v>
      </c>
      <c r="O41" s="10">
        <v>87.264366874899039</v>
      </c>
      <c r="P41" s="14">
        <f t="shared" si="5"/>
        <v>86.342990069563641</v>
      </c>
      <c r="Q41" s="8">
        <f t="shared" si="4"/>
        <v>-1.1456817387282285</v>
      </c>
    </row>
    <row r="42" spans="1:17" ht="16.5" customHeight="1" x14ac:dyDescent="0.2">
      <c r="A42" s="5" t="s">
        <v>1</v>
      </c>
      <c r="B42" s="21">
        <v>1.2272505653176429</v>
      </c>
      <c r="C42" s="8">
        <v>81.482952891626923</v>
      </c>
      <c r="D42" s="9">
        <v>86.000713777945762</v>
      </c>
      <c r="E42" s="20">
        <v>85.606529635319703</v>
      </c>
      <c r="F42" s="8">
        <v>85.631266779494695</v>
      </c>
      <c r="G42" s="8">
        <v>86.160077648186984</v>
      </c>
      <c r="H42" s="8">
        <v>86.829714900972576</v>
      </c>
      <c r="I42" s="8">
        <v>86.86031126791022</v>
      </c>
      <c r="J42" s="8">
        <v>87.01420089268376</v>
      </c>
      <c r="K42" s="8">
        <v>86.787125100552942</v>
      </c>
      <c r="L42" s="8">
        <v>87.253753911030131</v>
      </c>
      <c r="M42" s="8">
        <v>88.910169722156738</v>
      </c>
      <c r="N42" s="8">
        <v>90.026570695491571</v>
      </c>
      <c r="O42" s="10">
        <v>89.896010645593634</v>
      </c>
      <c r="P42" s="14">
        <f t="shared" si="5"/>
        <v>87.248037081444906</v>
      </c>
      <c r="Q42" s="8">
        <f t="shared" si="4"/>
        <v>7.0752028310579078</v>
      </c>
    </row>
    <row r="43" spans="1:17" ht="16.5" customHeight="1" x14ac:dyDescent="0.2">
      <c r="A43" s="5" t="s">
        <v>34</v>
      </c>
      <c r="B43" s="21">
        <v>1.4317280536967192</v>
      </c>
      <c r="C43" s="8">
        <v>69.845666390206006</v>
      </c>
      <c r="D43" s="9">
        <v>68.328261612558748</v>
      </c>
      <c r="E43" s="20">
        <v>70.390151470641698</v>
      </c>
      <c r="F43" s="8">
        <v>70.293494017255583</v>
      </c>
      <c r="G43" s="8">
        <v>70.498182250522973</v>
      </c>
      <c r="H43" s="8">
        <v>70.180312731295444</v>
      </c>
      <c r="I43" s="8">
        <v>69.445205423473112</v>
      </c>
      <c r="J43" s="8">
        <v>69.524663315995426</v>
      </c>
      <c r="K43" s="8">
        <v>69.076755152126481</v>
      </c>
      <c r="L43" s="8">
        <v>70.684814230015846</v>
      </c>
      <c r="M43" s="8">
        <v>71.315329738488387</v>
      </c>
      <c r="N43" s="8">
        <v>71.292261210980968</v>
      </c>
      <c r="O43" s="10">
        <v>71.45320111411003</v>
      </c>
      <c r="P43" s="14">
        <f t="shared" si="5"/>
        <v>70.206886022288714</v>
      </c>
      <c r="Q43" s="8">
        <f t="shared" si="4"/>
        <v>0.51716828079881338</v>
      </c>
    </row>
    <row r="44" spans="1:17" ht="16.5" customHeight="1" x14ac:dyDescent="0.2">
      <c r="A44" s="5" t="s">
        <v>8</v>
      </c>
      <c r="B44" s="21">
        <v>0.98498054552043812</v>
      </c>
      <c r="C44" s="8">
        <v>101.52484783053517</v>
      </c>
      <c r="D44" s="9">
        <v>102.51441878734207</v>
      </c>
      <c r="E44" s="20">
        <v>100.6240155487654</v>
      </c>
      <c r="F44" s="8">
        <v>100.6240155487654</v>
      </c>
      <c r="G44" s="8">
        <v>102.125143728407</v>
      </c>
      <c r="H44" s="8">
        <v>101.4523595631257</v>
      </c>
      <c r="I44" s="8">
        <v>100.78227220041829</v>
      </c>
      <c r="J44" s="8">
        <v>102.3087086524242</v>
      </c>
      <c r="K44" s="8">
        <v>101.32950387971141</v>
      </c>
      <c r="L44" s="8">
        <v>100.84010269903212</v>
      </c>
      <c r="M44" s="8">
        <v>100.84010269903212</v>
      </c>
      <c r="N44" s="8">
        <v>101.09060162940209</v>
      </c>
      <c r="O44" s="10">
        <v>101.18732191386829</v>
      </c>
      <c r="P44" s="14">
        <f t="shared" si="5"/>
        <v>101.30988057085784</v>
      </c>
      <c r="Q44" s="8">
        <f t="shared" si="4"/>
        <v>-0.2117385687059965</v>
      </c>
    </row>
    <row r="45" spans="1:17" ht="16.5" customHeight="1" x14ac:dyDescent="0.2">
      <c r="A45" s="5" t="s">
        <v>9</v>
      </c>
      <c r="B45" s="21">
        <v>1.2621739231575511</v>
      </c>
      <c r="C45" s="8">
        <v>79.22838379502592</v>
      </c>
      <c r="D45" s="9">
        <v>84.22654169719425</v>
      </c>
      <c r="E45" s="20">
        <v>84.634888253217241</v>
      </c>
      <c r="F45" s="8">
        <v>84.824298071274896</v>
      </c>
      <c r="G45" s="8">
        <v>85.331834827425709</v>
      </c>
      <c r="H45" s="8">
        <v>85.284412162018398</v>
      </c>
      <c r="I45" s="8">
        <v>85.500793064757659</v>
      </c>
      <c r="J45" s="8">
        <v>86.215646863206672</v>
      </c>
      <c r="K45" s="8">
        <v>85.887776203488613</v>
      </c>
      <c r="L45" s="8">
        <v>87.63717285246554</v>
      </c>
      <c r="M45" s="8">
        <v>88.315481857089225</v>
      </c>
      <c r="N45" s="8">
        <v>87.748441623353941</v>
      </c>
      <c r="O45" s="10">
        <v>88.628858536202827</v>
      </c>
      <c r="P45" s="14">
        <f t="shared" si="5"/>
        <v>86.186345500974582</v>
      </c>
      <c r="Q45" s="8">
        <f t="shared" si="4"/>
        <v>8.7821578235772364</v>
      </c>
    </row>
    <row r="46" spans="1:17" ht="16.5" customHeight="1" x14ac:dyDescent="0.2">
      <c r="A46" s="5" t="s">
        <v>10</v>
      </c>
      <c r="B46" s="21">
        <v>1.0550842916645156</v>
      </c>
      <c r="C46" s="8">
        <v>94.779157257889437</v>
      </c>
      <c r="D46" s="9">
        <v>99.119173521606683</v>
      </c>
      <c r="E46" s="20">
        <v>98.338998412209108</v>
      </c>
      <c r="F46" s="21">
        <v>98.338998412209108</v>
      </c>
      <c r="G46" s="8">
        <v>97.78918764985815</v>
      </c>
      <c r="H46" s="8">
        <v>98.788156185280002</v>
      </c>
      <c r="I46" s="8">
        <v>99.133021144802768</v>
      </c>
      <c r="J46" s="8">
        <v>98.598965004734993</v>
      </c>
      <c r="K46" s="8">
        <v>98.556300117814644</v>
      </c>
      <c r="L46" s="8">
        <v>98.643679419023456</v>
      </c>
      <c r="M46" s="8">
        <v>98.24532448481726</v>
      </c>
      <c r="N46" s="8">
        <v>98.24532448481726</v>
      </c>
      <c r="O46" s="10">
        <v>100.4548329757918</v>
      </c>
      <c r="P46" s="14">
        <f t="shared" si="5"/>
        <v>98.687663484413761</v>
      </c>
      <c r="Q46" s="8">
        <f t="shared" si="4"/>
        <v>4.1238035234787702</v>
      </c>
    </row>
    <row r="47" spans="1:17" ht="16.5" customHeight="1" x14ac:dyDescent="0.2">
      <c r="A47" s="6" t="s">
        <v>33</v>
      </c>
      <c r="B47" s="20">
        <v>1.0100111511475292</v>
      </c>
      <c r="C47" s="8">
        <v>99.008807859581069</v>
      </c>
      <c r="D47" s="9">
        <v>98.486049561099094</v>
      </c>
      <c r="E47" s="20">
        <v>94.126098973694241</v>
      </c>
      <c r="F47" s="8">
        <v>94.037126942063907</v>
      </c>
      <c r="G47" s="8">
        <v>95.563436596007023</v>
      </c>
      <c r="H47" s="8">
        <v>95.266160092283883</v>
      </c>
      <c r="I47" s="8">
        <v>94.691465889371671</v>
      </c>
      <c r="J47" s="8">
        <v>94.677366065952484</v>
      </c>
      <c r="K47" s="8">
        <v>94.819129410417588</v>
      </c>
      <c r="L47" s="8">
        <v>94.704874702487885</v>
      </c>
      <c r="M47" s="8">
        <v>96.306795792143461</v>
      </c>
      <c r="N47" s="8">
        <v>96.241577009684008</v>
      </c>
      <c r="O47" s="10">
        <v>96.236114338245898</v>
      </c>
      <c r="P47" s="14">
        <f t="shared" si="5"/>
        <v>95.429682947787583</v>
      </c>
      <c r="Q47" s="8">
        <f t="shared" si="4"/>
        <v>-3.6149560722613359</v>
      </c>
    </row>
    <row r="48" spans="1:17" ht="16.5" customHeight="1" x14ac:dyDescent="0.2">
      <c r="A48" s="5" t="s">
        <v>2</v>
      </c>
      <c r="B48" s="21">
        <v>1.0759325936016013</v>
      </c>
      <c r="C48" s="8">
        <v>92.942625397431001</v>
      </c>
      <c r="D48" s="9">
        <v>95.995892761277744</v>
      </c>
      <c r="E48" s="20">
        <v>92.942625397431001</v>
      </c>
      <c r="F48" s="8">
        <v>92.942625397431001</v>
      </c>
      <c r="G48" s="8">
        <v>92.942625397431001</v>
      </c>
      <c r="H48" s="8">
        <v>92.942625397431001</v>
      </c>
      <c r="I48" s="8">
        <v>92.670032142691966</v>
      </c>
      <c r="J48" s="8">
        <v>92.670032142691966</v>
      </c>
      <c r="K48" s="8">
        <v>92.67006454449978</v>
      </c>
      <c r="L48" s="8">
        <v>92.670091029763199</v>
      </c>
      <c r="M48" s="8">
        <v>92.057653720176475</v>
      </c>
      <c r="N48" s="8">
        <v>92.057653720176475</v>
      </c>
      <c r="O48" s="10">
        <v>96.133228223455816</v>
      </c>
      <c r="P48" s="14">
        <f t="shared" si="5"/>
        <v>93.22459582287145</v>
      </c>
      <c r="Q48" s="8">
        <f t="shared" si="4"/>
        <v>0.30338117116308183</v>
      </c>
    </row>
    <row r="49" spans="1:17" ht="16.5" customHeight="1" x14ac:dyDescent="0.2">
      <c r="A49" s="5" t="s">
        <v>11</v>
      </c>
      <c r="B49" s="21">
        <v>1.5160021939158055</v>
      </c>
      <c r="C49" s="8">
        <v>65.962965226126656</v>
      </c>
      <c r="D49" s="9">
        <v>65.454958718276728</v>
      </c>
      <c r="E49" s="20">
        <v>65.454958718276728</v>
      </c>
      <c r="F49" s="8">
        <v>65.454958718276728</v>
      </c>
      <c r="G49" s="8">
        <v>65.455687894717386</v>
      </c>
      <c r="H49" s="8">
        <v>65.455687894717386</v>
      </c>
      <c r="I49" s="8">
        <v>66.485056357305908</v>
      </c>
      <c r="J49" s="8">
        <v>66.485056357305908</v>
      </c>
      <c r="K49" s="8">
        <v>66.487216401128649</v>
      </c>
      <c r="L49" s="8">
        <v>66.485056357305908</v>
      </c>
      <c r="M49" s="8">
        <v>66.487216401128649</v>
      </c>
      <c r="N49" s="8">
        <v>66.487216401128649</v>
      </c>
      <c r="O49" s="10">
        <v>66.569697242473282</v>
      </c>
      <c r="P49" s="14">
        <f t="shared" si="5"/>
        <v>66.063563955170153</v>
      </c>
      <c r="Q49" s="8">
        <f t="shared" si="4"/>
        <v>0.15250789393508057</v>
      </c>
    </row>
    <row r="50" spans="1:17" ht="16.5" customHeight="1" x14ac:dyDescent="0.2">
      <c r="A50" s="6" t="s">
        <v>3</v>
      </c>
      <c r="B50" s="20">
        <v>1.2228107999041096</v>
      </c>
      <c r="C50" s="8">
        <v>81.778800128230628</v>
      </c>
      <c r="D50" s="9">
        <v>82.079304628847893</v>
      </c>
      <c r="E50" s="20">
        <v>81.729592913812411</v>
      </c>
      <c r="F50" s="8">
        <v>81.585785529685225</v>
      </c>
      <c r="G50" s="8">
        <v>82.068713582824074</v>
      </c>
      <c r="H50" s="8">
        <v>82.360167146513675</v>
      </c>
      <c r="I50" s="8">
        <v>82.043135818415337</v>
      </c>
      <c r="J50" s="8">
        <v>81.899840183467305</v>
      </c>
      <c r="K50" s="8">
        <v>81.889210818459077</v>
      </c>
      <c r="L50" s="8">
        <v>81.940158104123924</v>
      </c>
      <c r="M50" s="8">
        <v>82.387543419166946</v>
      </c>
      <c r="N50" s="8">
        <v>82.526781731471402</v>
      </c>
      <c r="O50" s="10">
        <v>82.615384706880917</v>
      </c>
      <c r="P50" s="14">
        <f t="shared" si="5"/>
        <v>82.093801548639021</v>
      </c>
      <c r="Q50" s="8">
        <f t="shared" si="4"/>
        <v>0.38518713886051614</v>
      </c>
    </row>
    <row r="51" spans="1:17" s="2" customFormat="1" ht="16.5" customHeight="1" x14ac:dyDescent="0.2">
      <c r="A51" s="7" t="s">
        <v>13</v>
      </c>
      <c r="B51" s="25">
        <v>1.317945855803891</v>
      </c>
      <c r="C51" s="11">
        <v>75.875651157918199</v>
      </c>
      <c r="D51" s="12">
        <v>77.311836974059446</v>
      </c>
      <c r="E51" s="22">
        <v>77.743827546520407</v>
      </c>
      <c r="F51" s="23">
        <v>77.201830533820868</v>
      </c>
      <c r="G51" s="11">
        <v>77.731406405158054</v>
      </c>
      <c r="H51" s="11">
        <v>77.253868456110098</v>
      </c>
      <c r="I51" s="11">
        <v>76.658673061156549</v>
      </c>
      <c r="J51" s="11">
        <v>77.062570099509202</v>
      </c>
      <c r="K51" s="11">
        <v>77.387197120549487</v>
      </c>
      <c r="L51" s="11">
        <v>78.153485346099075</v>
      </c>
      <c r="M51" s="11">
        <v>78.755067001503718</v>
      </c>
      <c r="N51" s="11">
        <v>78.856819530822648</v>
      </c>
      <c r="O51" s="13">
        <v>78.675339956804734</v>
      </c>
      <c r="P51" s="17">
        <f t="shared" si="5"/>
        <v>77.73266016934285</v>
      </c>
      <c r="Q51" s="11">
        <f t="shared" si="4"/>
        <v>2.4474373307975981</v>
      </c>
    </row>
    <row r="52" spans="1:17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</row>
    <row r="53" spans="1:17" s="2" customFormat="1" ht="16.5" customHeight="1" x14ac:dyDescent="0.2">
      <c r="A53" s="79" t="s">
        <v>12</v>
      </c>
      <c r="B53" s="76" t="s">
        <v>61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8"/>
    </row>
    <row r="54" spans="1:17" s="2" customFormat="1" ht="16.5" customHeight="1" x14ac:dyDescent="0.2">
      <c r="A54" s="79"/>
      <c r="B54" s="24" t="s">
        <v>32</v>
      </c>
      <c r="C54" s="1" t="s">
        <v>30</v>
      </c>
      <c r="D54" s="1" t="s">
        <v>15</v>
      </c>
      <c r="E54" s="1" t="s">
        <v>16</v>
      </c>
      <c r="F54" s="1" t="s">
        <v>17</v>
      </c>
      <c r="G54" s="1" t="s">
        <v>18</v>
      </c>
      <c r="H54" s="1" t="s">
        <v>24</v>
      </c>
      <c r="I54" s="1" t="s">
        <v>19</v>
      </c>
      <c r="J54" s="1" t="s">
        <v>20</v>
      </c>
      <c r="K54" s="1" t="s">
        <v>25</v>
      </c>
      <c r="L54" s="1" t="s">
        <v>26</v>
      </c>
      <c r="M54" s="1" t="s">
        <v>27</v>
      </c>
      <c r="N54" s="1" t="s">
        <v>21</v>
      </c>
      <c r="O54" s="1" t="s">
        <v>28</v>
      </c>
      <c r="P54" s="1" t="s">
        <v>31</v>
      </c>
      <c r="Q54" s="1" t="s">
        <v>4</v>
      </c>
    </row>
    <row r="55" spans="1:17" ht="16.5" customHeight="1" x14ac:dyDescent="0.2">
      <c r="A55" s="5" t="s">
        <v>6</v>
      </c>
      <c r="B55" s="21">
        <v>1.4181256703430367</v>
      </c>
      <c r="C55" s="8">
        <v>70.51561232638187</v>
      </c>
      <c r="D55" s="9">
        <v>72.094740239679894</v>
      </c>
      <c r="E55" s="8">
        <v>72.714785408545737</v>
      </c>
      <c r="F55" s="8">
        <v>72.801516727029224</v>
      </c>
      <c r="G55" s="8">
        <v>73.72384438618262</v>
      </c>
      <c r="H55" s="8">
        <v>71.443144257242849</v>
      </c>
      <c r="I55" s="8">
        <v>71.255790189339436</v>
      </c>
      <c r="J55" s="8">
        <v>71.861991000744851</v>
      </c>
      <c r="K55" s="8">
        <v>72.35726636171475</v>
      </c>
      <c r="L55" s="8">
        <v>74.010020019831586</v>
      </c>
      <c r="M55" s="8">
        <v>75.294672566942623</v>
      </c>
      <c r="N55" s="8">
        <v>75.921364118660847</v>
      </c>
      <c r="O55" s="10">
        <v>74.516711336824514</v>
      </c>
      <c r="P55" s="14">
        <f>AVERAGE(D55:O55)</f>
        <v>73.166320551061574</v>
      </c>
      <c r="Q55" s="8">
        <f t="shared" ref="Q55:Q67" si="6">P55/C55*100-100</f>
        <v>3.7590373780077186</v>
      </c>
    </row>
    <row r="56" spans="1:17" ht="16.5" customHeight="1" x14ac:dyDescent="0.2">
      <c r="A56" s="6" t="s">
        <v>7</v>
      </c>
      <c r="B56" s="20">
        <v>1.5225742085710934</v>
      </c>
      <c r="C56" s="8">
        <v>65.678243751316444</v>
      </c>
      <c r="D56" s="9">
        <v>68.377981209859385</v>
      </c>
      <c r="E56" s="8">
        <v>69.066249907974139</v>
      </c>
      <c r="F56" s="8">
        <v>69.079888788855968</v>
      </c>
      <c r="G56" s="8">
        <v>69.191473540489582</v>
      </c>
      <c r="H56" s="8">
        <v>69.278862831876367</v>
      </c>
      <c r="I56" s="8">
        <v>69.264430585555886</v>
      </c>
      <c r="J56" s="8">
        <v>69.458967393784576</v>
      </c>
      <c r="K56" s="8">
        <v>70.551145686895893</v>
      </c>
      <c r="L56" s="8">
        <v>71.087275052135837</v>
      </c>
      <c r="M56" s="8">
        <v>71.489285481468869</v>
      </c>
      <c r="N56" s="8">
        <v>71.616617899563337</v>
      </c>
      <c r="O56" s="10">
        <v>71.908724034451993</v>
      </c>
      <c r="P56" s="14">
        <f t="shared" ref="P56:P67" si="7">AVERAGE(D56:O56)</f>
        <v>70.030908534409335</v>
      </c>
      <c r="Q56" s="8">
        <f t="shared" si="6"/>
        <v>6.62725513729292</v>
      </c>
    </row>
    <row r="57" spans="1:17" ht="16.5" customHeight="1" x14ac:dyDescent="0.2">
      <c r="A57" s="5" t="s">
        <v>0</v>
      </c>
      <c r="B57" s="21">
        <v>0.96649852498911626</v>
      </c>
      <c r="C57" s="8">
        <v>103.46627275103819</v>
      </c>
      <c r="D57" s="9">
        <v>100.28808592033148</v>
      </c>
      <c r="E57" s="8">
        <v>99.66769433284523</v>
      </c>
      <c r="F57" s="8">
        <v>100.09521136622051</v>
      </c>
      <c r="G57" s="8">
        <v>99.592987364237231</v>
      </c>
      <c r="H57" s="8">
        <v>101.5364869124553</v>
      </c>
      <c r="I57" s="8">
        <v>99.926737018835411</v>
      </c>
      <c r="J57" s="8">
        <v>100.85224551847125</v>
      </c>
      <c r="K57" s="8">
        <v>100.17006078733692</v>
      </c>
      <c r="L57" s="8">
        <v>100.60711775914805</v>
      </c>
      <c r="M57" s="8">
        <v>101.46912337927212</v>
      </c>
      <c r="N57" s="8">
        <v>101.42077882059718</v>
      </c>
      <c r="O57" s="10">
        <v>102.90737454238044</v>
      </c>
      <c r="P57" s="14">
        <f t="shared" si="7"/>
        <v>100.71115864351093</v>
      </c>
      <c r="Q57" s="8">
        <f t="shared" si="6"/>
        <v>-2.6628137211018128</v>
      </c>
    </row>
    <row r="58" spans="1:17" ht="16.5" customHeight="1" x14ac:dyDescent="0.2">
      <c r="A58" s="5" t="s">
        <v>1</v>
      </c>
      <c r="B58" s="21">
        <v>1.3525526741821583</v>
      </c>
      <c r="C58" s="8">
        <v>73.934273990820017</v>
      </c>
      <c r="D58" s="9">
        <v>84.523338738667206</v>
      </c>
      <c r="E58" s="8">
        <v>85.339900535658714</v>
      </c>
      <c r="F58" s="8">
        <v>85.499022618702668</v>
      </c>
      <c r="G58" s="8">
        <v>85.328173665318573</v>
      </c>
      <c r="H58" s="8">
        <v>85.523962720145633</v>
      </c>
      <c r="I58" s="8">
        <v>84.836178955956967</v>
      </c>
      <c r="J58" s="8">
        <v>84.32014948333746</v>
      </c>
      <c r="K58" s="8">
        <v>84.002477878675663</v>
      </c>
      <c r="L58" s="8">
        <v>84.986917495114795</v>
      </c>
      <c r="M58" s="8">
        <v>87.560929049851794</v>
      </c>
      <c r="N58" s="8">
        <v>87.436196265384652</v>
      </c>
      <c r="O58" s="10">
        <v>87.430108226151631</v>
      </c>
      <c r="P58" s="14">
        <f t="shared" si="7"/>
        <v>85.565612969413806</v>
      </c>
      <c r="Q58" s="8">
        <f t="shared" si="6"/>
        <v>15.731998639816197</v>
      </c>
    </row>
    <row r="59" spans="1:17" ht="16.5" customHeight="1" x14ac:dyDescent="0.2">
      <c r="A59" s="5" t="s">
        <v>34</v>
      </c>
      <c r="B59" s="21">
        <v>0.99734628537626424</v>
      </c>
      <c r="C59" s="8">
        <v>100.26607755627572</v>
      </c>
      <c r="D59" s="9">
        <v>98.957309927296421</v>
      </c>
      <c r="E59" s="8">
        <v>100.3342953291646</v>
      </c>
      <c r="F59" s="8">
        <v>100.09944788254542</v>
      </c>
      <c r="G59" s="8">
        <v>99.580061236912627</v>
      </c>
      <c r="H59" s="8">
        <v>99.541187223471553</v>
      </c>
      <c r="I59" s="8">
        <v>97.438157695960797</v>
      </c>
      <c r="J59" s="8">
        <v>98.208923558555952</v>
      </c>
      <c r="K59" s="8">
        <v>100.12582863905568</v>
      </c>
      <c r="L59" s="8">
        <v>100.41365464701038</v>
      </c>
      <c r="M59" s="8">
        <v>101.37025802282933</v>
      </c>
      <c r="N59" s="8">
        <v>101.83265674943517</v>
      </c>
      <c r="O59" s="10">
        <v>102.01831002010562</v>
      </c>
      <c r="P59" s="14">
        <f t="shared" si="7"/>
        <v>99.993340911028653</v>
      </c>
      <c r="Q59" s="8">
        <f t="shared" si="6"/>
        <v>-0.27201288002314072</v>
      </c>
    </row>
    <row r="60" spans="1:17" ht="16.5" customHeight="1" x14ac:dyDescent="0.2">
      <c r="A60" s="5" t="s">
        <v>8</v>
      </c>
      <c r="B60" s="21">
        <v>1.109486885826662</v>
      </c>
      <c r="C60" s="8">
        <v>90.131754847639769</v>
      </c>
      <c r="D60" s="9">
        <v>91.949861679568485</v>
      </c>
      <c r="E60" s="8">
        <v>92.203348027398732</v>
      </c>
      <c r="F60" s="8">
        <v>92.285342458285797</v>
      </c>
      <c r="G60" s="8">
        <v>93.184111144069661</v>
      </c>
      <c r="H60" s="8">
        <v>92.935019801878198</v>
      </c>
      <c r="I60" s="8">
        <v>92.825621022179689</v>
      </c>
      <c r="J60" s="8">
        <v>93.37827559082109</v>
      </c>
      <c r="K60" s="8">
        <v>93.085234700202804</v>
      </c>
      <c r="L60" s="8">
        <v>93.282311309453675</v>
      </c>
      <c r="M60" s="8">
        <v>93.932831339593648</v>
      </c>
      <c r="N60" s="8">
        <v>93.763821388902045</v>
      </c>
      <c r="O60" s="10">
        <v>94.209739596465184</v>
      </c>
      <c r="P60" s="14">
        <f t="shared" si="7"/>
        <v>93.086293171568244</v>
      </c>
      <c r="Q60" s="8">
        <f t="shared" si="6"/>
        <v>3.2780215240709225</v>
      </c>
    </row>
    <row r="61" spans="1:17" ht="16.5" customHeight="1" x14ac:dyDescent="0.2">
      <c r="A61" s="5" t="s">
        <v>9</v>
      </c>
      <c r="B61" s="21">
        <v>1.181723933557687</v>
      </c>
      <c r="C61" s="8">
        <v>84.622133105945423</v>
      </c>
      <c r="D61" s="9">
        <v>88.032085838878601</v>
      </c>
      <c r="E61" s="8">
        <v>86.839603675401762</v>
      </c>
      <c r="F61" s="8">
        <v>87.081006176554212</v>
      </c>
      <c r="G61" s="8">
        <v>88.148853084185248</v>
      </c>
      <c r="H61" s="8">
        <v>87.993440344732093</v>
      </c>
      <c r="I61" s="8">
        <v>88.653853716034831</v>
      </c>
      <c r="J61" s="8">
        <v>89.67946478484663</v>
      </c>
      <c r="K61" s="8">
        <v>89.70516503160097</v>
      </c>
      <c r="L61" s="8">
        <v>90.730863829164463</v>
      </c>
      <c r="M61" s="8">
        <v>91.877245081339595</v>
      </c>
      <c r="N61" s="8">
        <v>90.944228261752016</v>
      </c>
      <c r="O61" s="10">
        <v>90.96873765235992</v>
      </c>
      <c r="P61" s="14">
        <f t="shared" si="7"/>
        <v>89.221212289737537</v>
      </c>
      <c r="Q61" s="8">
        <f t="shared" si="6"/>
        <v>5.4348419438140922</v>
      </c>
    </row>
    <row r="62" spans="1:17" ht="16.5" customHeight="1" x14ac:dyDescent="0.2">
      <c r="A62" s="5" t="s">
        <v>10</v>
      </c>
      <c r="B62" s="21">
        <v>1.0785838243921875</v>
      </c>
      <c r="C62" s="8">
        <v>92.71416624141645</v>
      </c>
      <c r="D62" s="9">
        <v>97.279845483612476</v>
      </c>
      <c r="E62" s="8">
        <v>96.617125057523793</v>
      </c>
      <c r="F62" s="8">
        <v>96.657530020786737</v>
      </c>
      <c r="G62" s="8">
        <v>96.155174041857435</v>
      </c>
      <c r="H62" s="8">
        <v>94.948990974019125</v>
      </c>
      <c r="I62" s="8">
        <v>95.482905811787006</v>
      </c>
      <c r="J62" s="8">
        <v>95.737525700162593</v>
      </c>
      <c r="K62" s="8">
        <v>95.015797660092375</v>
      </c>
      <c r="L62" s="8">
        <v>94.980406645744267</v>
      </c>
      <c r="M62" s="8">
        <v>95.096589077017228</v>
      </c>
      <c r="N62" s="8">
        <v>96.979768072671263</v>
      </c>
      <c r="O62" s="10">
        <v>99.790683716727727</v>
      </c>
      <c r="P62" s="14">
        <f t="shared" si="7"/>
        <v>96.228528521833496</v>
      </c>
      <c r="Q62" s="8">
        <f t="shared" si="6"/>
        <v>3.7905343087118553</v>
      </c>
    </row>
    <row r="63" spans="1:17" ht="16.5" customHeight="1" x14ac:dyDescent="0.2">
      <c r="A63" s="6" t="s">
        <v>33</v>
      </c>
      <c r="B63" s="20">
        <v>0.92617453120766513</v>
      </c>
      <c r="C63" s="8">
        <v>107.97101046344599</v>
      </c>
      <c r="D63" s="9">
        <v>104.02242829279795</v>
      </c>
      <c r="E63" s="8">
        <v>101.80309490411656</v>
      </c>
      <c r="F63" s="8">
        <v>101.77988083982427</v>
      </c>
      <c r="G63" s="8">
        <v>103.67155556556976</v>
      </c>
      <c r="H63" s="8">
        <v>103.93173412672805</v>
      </c>
      <c r="I63" s="8">
        <v>102.92709548659143</v>
      </c>
      <c r="J63" s="8">
        <v>102.163770993532</v>
      </c>
      <c r="K63" s="8">
        <v>102.80068517146601</v>
      </c>
      <c r="L63" s="8">
        <v>102.52177010789786</v>
      </c>
      <c r="M63" s="8">
        <v>104.39310427901692</v>
      </c>
      <c r="N63" s="8">
        <v>104.94825194489</v>
      </c>
      <c r="O63" s="10">
        <v>103.3692592327003</v>
      </c>
      <c r="P63" s="14">
        <f t="shared" si="7"/>
        <v>103.19438591209423</v>
      </c>
      <c r="Q63" s="8">
        <f t="shared" si="6"/>
        <v>-4.4239880046032454</v>
      </c>
    </row>
    <row r="64" spans="1:17" ht="16.5" customHeight="1" x14ac:dyDescent="0.2">
      <c r="A64" s="5" t="s">
        <v>2</v>
      </c>
      <c r="B64" s="21">
        <v>1.0666609510259633</v>
      </c>
      <c r="C64" s="8">
        <v>93.750502353925512</v>
      </c>
      <c r="D64" s="9">
        <v>94.16866093894599</v>
      </c>
      <c r="E64" s="8">
        <v>91.776345065863069</v>
      </c>
      <c r="F64" s="8">
        <v>91.776345065863069</v>
      </c>
      <c r="G64" s="8">
        <v>91.776345065863069</v>
      </c>
      <c r="H64" s="8">
        <v>91.776345065863069</v>
      </c>
      <c r="I64" s="8">
        <v>90.614884917186231</v>
      </c>
      <c r="J64" s="8">
        <v>91.288531077537058</v>
      </c>
      <c r="K64" s="8">
        <v>91.288531077537058</v>
      </c>
      <c r="L64" s="8">
        <v>92.138631757215379</v>
      </c>
      <c r="M64" s="8">
        <v>92.138631757215379</v>
      </c>
      <c r="N64" s="8">
        <v>92.138631757215379</v>
      </c>
      <c r="O64" s="10">
        <v>92.560997372456157</v>
      </c>
      <c r="P64" s="14">
        <f t="shared" si="7"/>
        <v>91.953573409896762</v>
      </c>
      <c r="Q64" s="8">
        <f t="shared" si="6"/>
        <v>-1.9167139363637915</v>
      </c>
    </row>
    <row r="65" spans="1:17" ht="16.5" customHeight="1" x14ac:dyDescent="0.2">
      <c r="A65" s="5" t="s">
        <v>11</v>
      </c>
      <c r="B65" s="21">
        <v>1.3045036330730764</v>
      </c>
      <c r="C65" s="8">
        <v>76.657509772069872</v>
      </c>
      <c r="D65" s="9">
        <v>77.289462069949082</v>
      </c>
      <c r="E65" s="8">
        <v>77.696565224602239</v>
      </c>
      <c r="F65" s="8">
        <v>77.696565224602239</v>
      </c>
      <c r="G65" s="8">
        <v>78.170748407740803</v>
      </c>
      <c r="H65" s="8">
        <v>77.735444307375488</v>
      </c>
      <c r="I65" s="8">
        <v>78.704430108161546</v>
      </c>
      <c r="J65" s="8">
        <v>77.98075832329171</v>
      </c>
      <c r="K65" s="8">
        <v>78.311080690527078</v>
      </c>
      <c r="L65" s="8">
        <v>77.766520505934153</v>
      </c>
      <c r="M65" s="8">
        <v>77.946172729100041</v>
      </c>
      <c r="N65" s="8">
        <v>77.971578682600565</v>
      </c>
      <c r="O65" s="10">
        <v>78.748500136075222</v>
      </c>
      <c r="P65" s="14">
        <f t="shared" si="7"/>
        <v>78.001485534163351</v>
      </c>
      <c r="Q65" s="8">
        <f t="shared" si="6"/>
        <v>1.7532212644131135</v>
      </c>
    </row>
    <row r="66" spans="1:17" ht="16.5" customHeight="1" x14ac:dyDescent="0.2">
      <c r="A66" s="6" t="s">
        <v>3</v>
      </c>
      <c r="B66" s="20">
        <v>1.2539906612657337</v>
      </c>
      <c r="C66" s="8">
        <v>79.745410463474698</v>
      </c>
      <c r="D66" s="9">
        <v>79.803438703568119</v>
      </c>
      <c r="E66" s="8">
        <v>79.971494904946084</v>
      </c>
      <c r="F66" s="8">
        <v>79.71528100241882</v>
      </c>
      <c r="G66" s="8">
        <v>80.048533172292807</v>
      </c>
      <c r="H66" s="8">
        <v>80.678036003080081</v>
      </c>
      <c r="I66" s="8">
        <v>81.132540457443454</v>
      </c>
      <c r="J66" s="8">
        <v>81.321726541998885</v>
      </c>
      <c r="K66" s="8">
        <v>82.321652414801207</v>
      </c>
      <c r="L66" s="8">
        <v>81.54860766686086</v>
      </c>
      <c r="M66" s="8">
        <v>82.43152557607452</v>
      </c>
      <c r="N66" s="8">
        <v>82.315655988653589</v>
      </c>
      <c r="O66" s="10">
        <v>83.412360739177601</v>
      </c>
      <c r="P66" s="14">
        <f t="shared" si="7"/>
        <v>81.225071097609671</v>
      </c>
      <c r="Q66" s="8">
        <f t="shared" si="6"/>
        <v>1.8554806170477889</v>
      </c>
    </row>
    <row r="67" spans="1:17" s="2" customFormat="1" ht="16.5" customHeight="1" x14ac:dyDescent="0.2">
      <c r="A67" s="7" t="s">
        <v>13</v>
      </c>
      <c r="B67" s="25">
        <v>1.2667021049473264</v>
      </c>
      <c r="C67" s="11">
        <v>78.945159725741775</v>
      </c>
      <c r="D67" s="12">
        <v>81.227615054688769</v>
      </c>
      <c r="E67" s="11">
        <v>81.439276917303957</v>
      </c>
      <c r="F67" s="11">
        <v>81.522464703486335</v>
      </c>
      <c r="G67" s="11">
        <v>82.05685089989116</v>
      </c>
      <c r="H67" s="11">
        <v>81.153516575596157</v>
      </c>
      <c r="I67" s="11">
        <v>80.854716882054134</v>
      </c>
      <c r="J67" s="11">
        <v>81.271971625750524</v>
      </c>
      <c r="K67" s="11">
        <v>81.608183040778101</v>
      </c>
      <c r="L67" s="11">
        <v>82.579617889726578</v>
      </c>
      <c r="M67" s="11">
        <v>83.78056368835388</v>
      </c>
      <c r="N67" s="11">
        <v>84.049185475675358</v>
      </c>
      <c r="O67" s="13">
        <v>83.688069307217759</v>
      </c>
      <c r="P67" s="17">
        <f t="shared" si="7"/>
        <v>82.102669338376913</v>
      </c>
      <c r="Q67" s="11">
        <f t="shared" si="6"/>
        <v>3.9996240727163439</v>
      </c>
    </row>
    <row r="68" spans="1:17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7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7" ht="16.5" customHeight="1" x14ac:dyDescent="0.2">
      <c r="A70" s="80" t="s">
        <v>88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2"/>
    </row>
    <row r="71" spans="1:17" ht="16.5" customHeight="1" x14ac:dyDescent="0.2">
      <c r="A71" s="83" t="s">
        <v>59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</row>
    <row r="72" spans="1:17" ht="16.5" customHeight="1" x14ac:dyDescent="0.2">
      <c r="A72" s="83" t="s">
        <v>60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</row>
  </sheetData>
  <mergeCells count="19">
    <mergeCell ref="A1:Q1"/>
    <mergeCell ref="A20:Q20"/>
    <mergeCell ref="A36:Q36"/>
    <mergeCell ref="A52:Q52"/>
    <mergeCell ref="A2:Q2"/>
    <mergeCell ref="A5:A6"/>
    <mergeCell ref="A3:Q3"/>
    <mergeCell ref="B5:Q5"/>
    <mergeCell ref="B37:Q37"/>
    <mergeCell ref="B53:Q53"/>
    <mergeCell ref="A21:A22"/>
    <mergeCell ref="A37:A38"/>
    <mergeCell ref="A70:Q70"/>
    <mergeCell ref="A72:Q72"/>
    <mergeCell ref="A71:Q71"/>
    <mergeCell ref="A53:A54"/>
    <mergeCell ref="B21:Q21"/>
    <mergeCell ref="A68:P68"/>
    <mergeCell ref="A69:P69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2005</oddHeader>
  </headerFooter>
  <rowBreaks count="1" manualBreakCount="1">
    <brk id="36" max="16" man="1"/>
  </rowBreaks>
  <webPublishItems count="2">
    <webPublishItem id="14788" divId="ave-2011_14788" sourceType="sheet" destinationFile="G:\internet CPI2011\internet cpi5 2011\A cpi internet5 2011\ave-2011.htm"/>
    <webPublishItem id="23016" divId="ave-2011_23016" sourceType="printArea" destinationFile="C:\Users\azidan\Desktop\internet cpi\annual\a-ave-cpi-2005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3" zoomScaleNormal="100" zoomScaleSheetLayoutView="10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7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55"/>
    </row>
    <row r="2" spans="1:17" ht="17.649999999999999" customHeight="1" x14ac:dyDescent="0.2">
      <c r="A2" s="91" t="s">
        <v>62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7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7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7" s="2" customFormat="1" ht="16.5" customHeight="1" x14ac:dyDescent="0.2">
      <c r="A6" s="79"/>
      <c r="B6" s="1" t="s">
        <v>63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64</v>
      </c>
      <c r="P6" s="1" t="s">
        <v>4</v>
      </c>
    </row>
    <row r="7" spans="1:17" ht="16.5" customHeight="1" x14ac:dyDescent="0.2">
      <c r="A7" s="5" t="s">
        <v>6</v>
      </c>
      <c r="B7" s="14">
        <v>105.41739280562258</v>
      </c>
      <c r="C7" s="15">
        <v>107.33439622252114</v>
      </c>
      <c r="D7" s="14">
        <v>107.09193664870311</v>
      </c>
      <c r="E7" s="14">
        <v>106.79042336001748</v>
      </c>
      <c r="F7" s="14">
        <v>104.79276793384102</v>
      </c>
      <c r="G7" s="14">
        <v>102.2507521683288</v>
      </c>
      <c r="H7" s="14">
        <v>102.74677368755854</v>
      </c>
      <c r="I7" s="14">
        <v>107.02100710007002</v>
      </c>
      <c r="J7" s="14">
        <v>108.02697649439605</v>
      </c>
      <c r="K7" s="14">
        <v>107.76187534527763</v>
      </c>
      <c r="L7" s="14">
        <v>105.16291037379793</v>
      </c>
      <c r="M7" s="14">
        <v>104.90996288800437</v>
      </c>
      <c r="N7" s="16">
        <v>105.77035169210369</v>
      </c>
      <c r="O7" s="14">
        <f>AVERAGE(C7:N7)</f>
        <v>105.80501115955167</v>
      </c>
      <c r="P7" s="14">
        <f>O7/B7*100-100</f>
        <v>0.36769867249877564</v>
      </c>
    </row>
    <row r="8" spans="1:17" ht="16.5" customHeight="1" x14ac:dyDescent="0.2">
      <c r="A8" s="6" t="s">
        <v>7</v>
      </c>
      <c r="B8" s="14">
        <v>128.68720890979043</v>
      </c>
      <c r="C8" s="15">
        <v>137.17405706891856</v>
      </c>
      <c r="D8" s="14">
        <v>135.82274777012395</v>
      </c>
      <c r="E8" s="14">
        <v>136.11480879576996</v>
      </c>
      <c r="F8" s="14">
        <v>136.72426687249168</v>
      </c>
      <c r="G8" s="14">
        <v>136.88124447107072</v>
      </c>
      <c r="H8" s="14">
        <v>136.75637747563184</v>
      </c>
      <c r="I8" s="14">
        <v>136.79145265491383</v>
      </c>
      <c r="J8" s="14">
        <v>144.65023221577835</v>
      </c>
      <c r="K8" s="14">
        <v>151.86006839728461</v>
      </c>
      <c r="L8" s="14">
        <v>155.56858977230505</v>
      </c>
      <c r="M8" s="14">
        <v>157.38947388888076</v>
      </c>
      <c r="N8" s="16">
        <v>160.8062016176643</v>
      </c>
      <c r="O8" s="14">
        <f t="shared" ref="O8:O19" si="0">AVERAGE(C8:N8)</f>
        <v>143.87829341673611</v>
      </c>
      <c r="P8" s="14">
        <f t="shared" ref="P8:P19" si="1">O8/B8*100-100</f>
        <v>11.804657693364533</v>
      </c>
    </row>
    <row r="9" spans="1:17" ht="16.5" customHeight="1" x14ac:dyDescent="0.2">
      <c r="A9" s="5" t="s">
        <v>0</v>
      </c>
      <c r="B9" s="14">
        <v>105.25978655488763</v>
      </c>
      <c r="C9" s="15">
        <v>103.91745762039058</v>
      </c>
      <c r="D9" s="14">
        <v>103.99548509376608</v>
      </c>
      <c r="E9" s="14">
        <v>103.68160757173693</v>
      </c>
      <c r="F9" s="14">
        <v>103.39620110927835</v>
      </c>
      <c r="G9" s="14">
        <v>103.3341758366758</v>
      </c>
      <c r="H9" s="14">
        <v>103.55684580827391</v>
      </c>
      <c r="I9" s="14">
        <v>103.80071331503017</v>
      </c>
      <c r="J9" s="14">
        <v>103.51152978745922</v>
      </c>
      <c r="K9" s="14">
        <v>103.10047924782609</v>
      </c>
      <c r="L9" s="14">
        <v>104.92145966321753</v>
      </c>
      <c r="M9" s="14">
        <v>107.54874104338843</v>
      </c>
      <c r="N9" s="16">
        <v>107.19935636618023</v>
      </c>
      <c r="O9" s="14">
        <f t="shared" si="0"/>
        <v>104.33033770526862</v>
      </c>
      <c r="P9" s="14">
        <f t="shared" si="1"/>
        <v>-0.8830046877725124</v>
      </c>
    </row>
    <row r="10" spans="1:17" ht="16.5" customHeight="1" x14ac:dyDescent="0.2">
      <c r="A10" s="5" t="s">
        <v>1</v>
      </c>
      <c r="B10" s="14">
        <v>111.08040607224865</v>
      </c>
      <c r="C10" s="15">
        <v>115.02486812878105</v>
      </c>
      <c r="D10" s="14">
        <v>114.88937641648536</v>
      </c>
      <c r="E10" s="14">
        <v>115.00439586953753</v>
      </c>
      <c r="F10" s="14">
        <v>114.35882219815321</v>
      </c>
      <c r="G10" s="14">
        <v>114.45716537922881</v>
      </c>
      <c r="H10" s="14">
        <v>115.09441957080656</v>
      </c>
      <c r="I10" s="14">
        <v>115.83583258449399</v>
      </c>
      <c r="J10" s="14">
        <v>115.43437205036334</v>
      </c>
      <c r="K10" s="14">
        <v>114.26085119274664</v>
      </c>
      <c r="L10" s="14">
        <v>114.49992432295687</v>
      </c>
      <c r="M10" s="14">
        <v>114.20264278844789</v>
      </c>
      <c r="N10" s="16">
        <v>113.97944095310545</v>
      </c>
      <c r="O10" s="14">
        <f t="shared" si="0"/>
        <v>114.75350928792557</v>
      </c>
      <c r="P10" s="14">
        <f t="shared" si="1"/>
        <v>3.3067066871252564</v>
      </c>
    </row>
    <row r="11" spans="1:17" ht="16.5" customHeight="1" x14ac:dyDescent="0.2">
      <c r="A11" s="5" t="s">
        <v>34</v>
      </c>
      <c r="B11" s="14">
        <v>102.99692218125567</v>
      </c>
      <c r="C11" s="15">
        <v>100.60243024551271</v>
      </c>
      <c r="D11" s="14">
        <v>100.46743547079589</v>
      </c>
      <c r="E11" s="14">
        <v>100.76687154923469</v>
      </c>
      <c r="F11" s="14">
        <v>100.72183717870023</v>
      </c>
      <c r="G11" s="14">
        <v>100.95099978727596</v>
      </c>
      <c r="H11" s="14">
        <v>101.95668278479064</v>
      </c>
      <c r="I11" s="14">
        <v>102.17190356378146</v>
      </c>
      <c r="J11" s="14">
        <v>102.39161134547662</v>
      </c>
      <c r="K11" s="14">
        <v>102.34922921874443</v>
      </c>
      <c r="L11" s="14">
        <v>102.71848921662011</v>
      </c>
      <c r="M11" s="14">
        <v>103.89070132485139</v>
      </c>
      <c r="N11" s="16">
        <v>103.82412691942162</v>
      </c>
      <c r="O11" s="14">
        <f t="shared" si="0"/>
        <v>101.90102655043381</v>
      </c>
      <c r="P11" s="14">
        <f t="shared" si="1"/>
        <v>-1.0640081350132817</v>
      </c>
    </row>
    <row r="12" spans="1:17" ht="16.5" customHeight="1" x14ac:dyDescent="0.2">
      <c r="A12" s="5" t="s">
        <v>8</v>
      </c>
      <c r="B12" s="14">
        <v>106.20798434053457</v>
      </c>
      <c r="C12" s="15">
        <v>115.06449116101348</v>
      </c>
      <c r="D12" s="14">
        <v>114.26072792318823</v>
      </c>
      <c r="E12" s="14">
        <v>114.57917543322139</v>
      </c>
      <c r="F12" s="14">
        <v>114.37533464683203</v>
      </c>
      <c r="G12" s="14">
        <v>114.41675068424338</v>
      </c>
      <c r="H12" s="14">
        <v>115.61692913823677</v>
      </c>
      <c r="I12" s="14">
        <v>115.94611542808228</v>
      </c>
      <c r="J12" s="14">
        <v>115.93490001942286</v>
      </c>
      <c r="K12" s="14">
        <v>116.41998361302969</v>
      </c>
      <c r="L12" s="14">
        <v>116.26913447613775</v>
      </c>
      <c r="M12" s="14">
        <v>116.31233771640184</v>
      </c>
      <c r="N12" s="16">
        <v>116.31111066568724</v>
      </c>
      <c r="O12" s="14">
        <f t="shared" si="0"/>
        <v>115.45891590879138</v>
      </c>
      <c r="P12" s="14">
        <f t="shared" si="1"/>
        <v>8.7102034990096229</v>
      </c>
    </row>
    <row r="13" spans="1:17" ht="16.5" customHeight="1" x14ac:dyDescent="0.2">
      <c r="A13" s="5" t="s">
        <v>9</v>
      </c>
      <c r="B13" s="14">
        <v>106.28761392798526</v>
      </c>
      <c r="C13" s="15">
        <v>103.26839689878355</v>
      </c>
      <c r="D13" s="14">
        <v>102.99075065628089</v>
      </c>
      <c r="E13" s="14">
        <v>103.48658747418574</v>
      </c>
      <c r="F13" s="14">
        <v>102.91862681652631</v>
      </c>
      <c r="G13" s="14">
        <v>103.1178752336705</v>
      </c>
      <c r="H13" s="14">
        <v>102.95707148113978</v>
      </c>
      <c r="I13" s="14">
        <v>103.21799198246026</v>
      </c>
      <c r="J13" s="14">
        <v>102.71822273003636</v>
      </c>
      <c r="K13" s="14">
        <v>104.0800815420035</v>
      </c>
      <c r="L13" s="14">
        <v>104.09559843564813</v>
      </c>
      <c r="M13" s="14">
        <v>103.20777942221048</v>
      </c>
      <c r="N13" s="16">
        <v>102.93222768374453</v>
      </c>
      <c r="O13" s="14">
        <f t="shared" si="0"/>
        <v>103.24926752972418</v>
      </c>
      <c r="P13" s="14">
        <f t="shared" si="1"/>
        <v>-2.8586081538340835</v>
      </c>
    </row>
    <row r="14" spans="1:17" ht="16.5" customHeight="1" x14ac:dyDescent="0.2">
      <c r="A14" s="5" t="s">
        <v>10</v>
      </c>
      <c r="B14" s="14">
        <v>100.37431903604886</v>
      </c>
      <c r="C14" s="15">
        <v>98.514721339825684</v>
      </c>
      <c r="D14" s="14">
        <v>98.366922080434534</v>
      </c>
      <c r="E14" s="14">
        <v>98.492459756810817</v>
      </c>
      <c r="F14" s="14">
        <v>98.80167858398498</v>
      </c>
      <c r="G14" s="14">
        <v>98.462889258336261</v>
      </c>
      <c r="H14" s="14">
        <v>98.409506855674849</v>
      </c>
      <c r="I14" s="14">
        <v>98.502248149001133</v>
      </c>
      <c r="J14" s="14">
        <v>98.531703378211319</v>
      </c>
      <c r="K14" s="14">
        <v>96.276540083948362</v>
      </c>
      <c r="L14" s="14">
        <v>96.669196968000051</v>
      </c>
      <c r="M14" s="14">
        <v>96.444339122737446</v>
      </c>
      <c r="N14" s="16">
        <v>96.073451573635111</v>
      </c>
      <c r="O14" s="14">
        <f t="shared" si="0"/>
        <v>97.795471429216718</v>
      </c>
      <c r="P14" s="14">
        <f t="shared" si="1"/>
        <v>-2.5692304880354584</v>
      </c>
    </row>
    <row r="15" spans="1:17" ht="16.5" customHeight="1" x14ac:dyDescent="0.2">
      <c r="A15" s="6" t="s">
        <v>33</v>
      </c>
      <c r="B15" s="14">
        <v>101.89551607445212</v>
      </c>
      <c r="C15" s="15">
        <v>100.21965202264408</v>
      </c>
      <c r="D15" s="14">
        <v>99.935928438471933</v>
      </c>
      <c r="E15" s="14">
        <v>99.42315102128579</v>
      </c>
      <c r="F15" s="14">
        <v>99.299968424338019</v>
      </c>
      <c r="G15" s="14">
        <v>99.97849528252344</v>
      </c>
      <c r="H15" s="14">
        <v>100.1980320517346</v>
      </c>
      <c r="I15" s="14">
        <v>100.27959712556013</v>
      </c>
      <c r="J15" s="14">
        <v>101.0269365092838</v>
      </c>
      <c r="K15" s="14">
        <v>99.852141763712538</v>
      </c>
      <c r="L15" s="14">
        <v>99.675402026331966</v>
      </c>
      <c r="M15" s="14">
        <v>100.96672534949226</v>
      </c>
      <c r="N15" s="16">
        <v>100.51044311179528</v>
      </c>
      <c r="O15" s="14">
        <f t="shared" si="0"/>
        <v>100.11387276059781</v>
      </c>
      <c r="P15" s="14">
        <f t="shared" si="1"/>
        <v>-1.7485002112875208</v>
      </c>
    </row>
    <row r="16" spans="1:17" ht="16.5" customHeight="1" x14ac:dyDescent="0.2">
      <c r="A16" s="5" t="s">
        <v>2</v>
      </c>
      <c r="B16" s="14">
        <v>115.15661276045914</v>
      </c>
      <c r="C16" s="15">
        <v>115.26996213763374</v>
      </c>
      <c r="D16" s="14">
        <v>115.26996213763374</v>
      </c>
      <c r="E16" s="14">
        <v>115.26996213763375</v>
      </c>
      <c r="F16" s="14">
        <v>115.26996213763375</v>
      </c>
      <c r="G16" s="14">
        <v>115.26996213763375</v>
      </c>
      <c r="H16" s="14">
        <v>115.03553351140985</v>
      </c>
      <c r="I16" s="14">
        <v>115.03553351140985</v>
      </c>
      <c r="J16" s="14">
        <v>115.03553351140985</v>
      </c>
      <c r="K16" s="14">
        <v>114.11049117543917</v>
      </c>
      <c r="L16" s="14">
        <v>114.11049117543917</v>
      </c>
      <c r="M16" s="14">
        <v>114.11049117543917</v>
      </c>
      <c r="N16" s="16">
        <v>118.7595477679176</v>
      </c>
      <c r="O16" s="14">
        <f t="shared" si="0"/>
        <v>115.2122860430528</v>
      </c>
      <c r="P16" s="14">
        <f t="shared" si="1"/>
        <v>4.834571047123859E-2</v>
      </c>
    </row>
    <row r="17" spans="1:16" ht="16.5" customHeight="1" x14ac:dyDescent="0.2">
      <c r="A17" s="5" t="s">
        <v>11</v>
      </c>
      <c r="B17" s="14">
        <v>114.04902707173032</v>
      </c>
      <c r="C17" s="15">
        <v>118.73600840906381</v>
      </c>
      <c r="D17" s="14">
        <v>118.71165600395273</v>
      </c>
      <c r="E17" s="14">
        <v>118.52426687740946</v>
      </c>
      <c r="F17" s="14">
        <v>118.854201540549</v>
      </c>
      <c r="G17" s="14">
        <v>119.25085961518666</v>
      </c>
      <c r="H17" s="14">
        <v>119.34289610813407</v>
      </c>
      <c r="I17" s="14">
        <v>119.39038013359043</v>
      </c>
      <c r="J17" s="14">
        <v>119.15683785287914</v>
      </c>
      <c r="K17" s="14">
        <v>119.60690042269137</v>
      </c>
      <c r="L17" s="14">
        <v>119.13828217591919</v>
      </c>
      <c r="M17" s="14">
        <v>119.62390904901706</v>
      </c>
      <c r="N17" s="16">
        <v>120.08491274222563</v>
      </c>
      <c r="O17" s="14">
        <f t="shared" si="0"/>
        <v>119.2017592442182</v>
      </c>
      <c r="P17" s="14">
        <f t="shared" si="1"/>
        <v>4.5179974830009684</v>
      </c>
    </row>
    <row r="18" spans="1:16" ht="16.5" customHeight="1" x14ac:dyDescent="0.2">
      <c r="A18" s="6" t="s">
        <v>3</v>
      </c>
      <c r="B18" s="14">
        <v>107.79671366292007</v>
      </c>
      <c r="C18" s="15">
        <v>117.22273387917946</v>
      </c>
      <c r="D18" s="14">
        <v>117.30007995482025</v>
      </c>
      <c r="E18" s="14">
        <v>116.82122015604513</v>
      </c>
      <c r="F18" s="14">
        <v>116.56120736404351</v>
      </c>
      <c r="G18" s="14">
        <v>116.18516455085864</v>
      </c>
      <c r="H18" s="14">
        <v>116.78519131122795</v>
      </c>
      <c r="I18" s="14">
        <v>116.8765482567248</v>
      </c>
      <c r="J18" s="14">
        <v>116.85066323629034</v>
      </c>
      <c r="K18" s="14">
        <v>117.00402611601558</v>
      </c>
      <c r="L18" s="14">
        <v>117.03098710881576</v>
      </c>
      <c r="M18" s="14">
        <v>116.88555202362805</v>
      </c>
      <c r="N18" s="16">
        <v>118.65550295191707</v>
      </c>
      <c r="O18" s="14">
        <f t="shared" si="0"/>
        <v>117.01490640913052</v>
      </c>
      <c r="P18" s="14">
        <f t="shared" si="1"/>
        <v>8.5514599035325887</v>
      </c>
    </row>
    <row r="19" spans="1:16" s="2" customFormat="1" ht="16.5" customHeight="1" x14ac:dyDescent="0.2">
      <c r="A19" s="7" t="s">
        <v>13</v>
      </c>
      <c r="B19" s="17">
        <v>107.55960831402507</v>
      </c>
      <c r="C19" s="18">
        <v>109.63051077560016</v>
      </c>
      <c r="D19" s="17">
        <v>109.40033131271633</v>
      </c>
      <c r="E19" s="17">
        <v>109.33024051879225</v>
      </c>
      <c r="F19" s="17">
        <v>108.47776060809294</v>
      </c>
      <c r="G19" s="17">
        <v>107.60711339234592</v>
      </c>
      <c r="H19" s="17">
        <v>107.99010374393431</v>
      </c>
      <c r="I19" s="17">
        <v>109.64633627833622</v>
      </c>
      <c r="J19" s="17">
        <v>110.23472480216948</v>
      </c>
      <c r="K19" s="17">
        <v>110.41834048661728</v>
      </c>
      <c r="L19" s="17">
        <v>109.82408659109061</v>
      </c>
      <c r="M19" s="17">
        <v>109.90585103759062</v>
      </c>
      <c r="N19" s="19">
        <v>110.61780405425556</v>
      </c>
      <c r="O19" s="17">
        <f t="shared" si="0"/>
        <v>109.42360030012848</v>
      </c>
      <c r="P19" s="17">
        <f t="shared" si="1"/>
        <v>1.7329851003746768</v>
      </c>
    </row>
    <row r="20" spans="1:16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</row>
    <row r="21" spans="1:16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6" s="2" customFormat="1" ht="16.5" customHeight="1" x14ac:dyDescent="0.2">
      <c r="A22" s="79"/>
      <c r="B22" s="1" t="s">
        <v>63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64</v>
      </c>
      <c r="P22" s="1" t="s">
        <v>4</v>
      </c>
    </row>
    <row r="23" spans="1:16" ht="16.5" customHeight="1" x14ac:dyDescent="0.2">
      <c r="A23" s="5" t="s">
        <v>6</v>
      </c>
      <c r="B23" s="8">
        <v>105.48363596152164</v>
      </c>
      <c r="C23" s="9">
        <v>109.09307380597737</v>
      </c>
      <c r="D23" s="8">
        <v>109.03638741353102</v>
      </c>
      <c r="E23" s="8">
        <v>109.51041370072205</v>
      </c>
      <c r="F23" s="8">
        <v>112.12518825118015</v>
      </c>
      <c r="G23" s="8">
        <v>109.46434275390892</v>
      </c>
      <c r="H23" s="8">
        <v>107.86003482021509</v>
      </c>
      <c r="I23" s="8">
        <v>109.75520793886361</v>
      </c>
      <c r="J23" s="8">
        <v>109.32535867060339</v>
      </c>
      <c r="K23" s="8">
        <v>110.24598626120886</v>
      </c>
      <c r="L23" s="8">
        <v>110.1273172107837</v>
      </c>
      <c r="M23" s="8">
        <v>108.89718593183477</v>
      </c>
      <c r="N23" s="10">
        <v>109.38939811862626</v>
      </c>
      <c r="O23" s="8">
        <f>AVERAGE(C23:N23)</f>
        <v>109.56915790645461</v>
      </c>
      <c r="P23" s="8">
        <f t="shared" ref="P23:P35" si="2">O23/B23*100-100</f>
        <v>3.8731334085063907</v>
      </c>
    </row>
    <row r="24" spans="1:16" ht="16.5" customHeight="1" x14ac:dyDescent="0.2">
      <c r="A24" s="6" t="s">
        <v>7</v>
      </c>
      <c r="B24" s="8">
        <v>139.96464968075972</v>
      </c>
      <c r="C24" s="9">
        <v>155.31622399746155</v>
      </c>
      <c r="D24" s="8">
        <v>155.31622399746155</v>
      </c>
      <c r="E24" s="8">
        <v>155.57107356170616</v>
      </c>
      <c r="F24" s="8">
        <v>155.15630334545682</v>
      </c>
      <c r="G24" s="8">
        <v>155.15630334545682</v>
      </c>
      <c r="H24" s="8">
        <v>155.36275390892578</v>
      </c>
      <c r="I24" s="8">
        <v>155.44146438680303</v>
      </c>
      <c r="J24" s="8">
        <v>155.65992216091573</v>
      </c>
      <c r="K24" s="8">
        <v>155.76122912048743</v>
      </c>
      <c r="L24" s="8">
        <v>155.80376512488354</v>
      </c>
      <c r="M24" s="8">
        <v>155.9195786309192</v>
      </c>
      <c r="N24" s="10">
        <v>161.24084709998479</v>
      </c>
      <c r="O24" s="8">
        <f t="shared" ref="O24:O35" si="3">AVERAGE(C24:N24)</f>
        <v>155.9754740567052</v>
      </c>
      <c r="P24" s="8">
        <f t="shared" si="2"/>
        <v>11.439191547625754</v>
      </c>
    </row>
    <row r="25" spans="1:16" ht="16.5" customHeight="1" x14ac:dyDescent="0.2">
      <c r="A25" s="5" t="s">
        <v>0</v>
      </c>
      <c r="B25" s="8">
        <v>110.7268204621527</v>
      </c>
      <c r="C25" s="9">
        <v>116.76970920461753</v>
      </c>
      <c r="D25" s="8">
        <v>117.95068088052857</v>
      </c>
      <c r="E25" s="8">
        <v>119.59279491925879</v>
      </c>
      <c r="F25" s="8">
        <v>117.47420387125366</v>
      </c>
      <c r="G25" s="8">
        <v>118.38231891088304</v>
      </c>
      <c r="H25" s="8">
        <v>119.53778368309317</v>
      </c>
      <c r="I25" s="8">
        <v>122.08406331019856</v>
      </c>
      <c r="J25" s="8">
        <v>123.0806848542536</v>
      </c>
      <c r="K25" s="8">
        <v>121.43575246720749</v>
      </c>
      <c r="L25" s="8">
        <v>123.8605424295111</v>
      </c>
      <c r="M25" s="8">
        <v>124.54363857477878</v>
      </c>
      <c r="N25" s="10">
        <v>123.63693504468316</v>
      </c>
      <c r="O25" s="8">
        <f t="shared" si="3"/>
        <v>120.69575901252227</v>
      </c>
      <c r="P25" s="8">
        <f t="shared" si="2"/>
        <v>9.0031832475285825</v>
      </c>
    </row>
    <row r="26" spans="1:16" ht="16.5" customHeight="1" x14ac:dyDescent="0.2">
      <c r="A26" s="5" t="s">
        <v>1</v>
      </c>
      <c r="B26" s="8">
        <v>110.40259167820516</v>
      </c>
      <c r="C26" s="9">
        <v>121.3752689590596</v>
      </c>
      <c r="D26" s="8">
        <v>121.37921445948744</v>
      </c>
      <c r="E26" s="8">
        <v>121.58439494229634</v>
      </c>
      <c r="F26" s="8">
        <v>121.50347347174089</v>
      </c>
      <c r="G26" s="8">
        <v>121.57871813760265</v>
      </c>
      <c r="H26" s="8">
        <v>120.75199487906558</v>
      </c>
      <c r="I26" s="8">
        <v>120.51814782805769</v>
      </c>
      <c r="J26" s="8">
        <v>120.23486092397569</v>
      </c>
      <c r="K26" s="8">
        <v>120.15394445321</v>
      </c>
      <c r="L26" s="8">
        <v>120.04716165695432</v>
      </c>
      <c r="M26" s="8">
        <v>120.02610870483448</v>
      </c>
      <c r="N26" s="10">
        <v>120.37831956049057</v>
      </c>
      <c r="O26" s="8">
        <f t="shared" si="3"/>
        <v>120.79430066473128</v>
      </c>
      <c r="P26" s="8">
        <f t="shared" si="2"/>
        <v>9.4125589160218794</v>
      </c>
    </row>
    <row r="27" spans="1:16" ht="16.5" customHeight="1" x14ac:dyDescent="0.2">
      <c r="A27" s="5" t="s">
        <v>34</v>
      </c>
      <c r="B27" s="8">
        <v>110.77409154667372</v>
      </c>
      <c r="C27" s="9">
        <v>114.43252655662916</v>
      </c>
      <c r="D27" s="8">
        <v>113.04686927230043</v>
      </c>
      <c r="E27" s="8">
        <v>112.28485206369737</v>
      </c>
      <c r="F27" s="8">
        <v>111.63849411582925</v>
      </c>
      <c r="G27" s="8">
        <v>111.0919524155501</v>
      </c>
      <c r="H27" s="8">
        <v>112.12282503250366</v>
      </c>
      <c r="I27" s="8">
        <v>112.42727323793451</v>
      </c>
      <c r="J27" s="8">
        <v>111.6511223595265</v>
      </c>
      <c r="K27" s="8">
        <v>112.38095986255043</v>
      </c>
      <c r="L27" s="8">
        <v>112.50352473959428</v>
      </c>
      <c r="M27" s="8">
        <v>113.85083191594303</v>
      </c>
      <c r="N27" s="10">
        <v>117.16959682409517</v>
      </c>
      <c r="O27" s="8">
        <f t="shared" si="3"/>
        <v>112.88340236634616</v>
      </c>
      <c r="P27" s="8">
        <f t="shared" si="2"/>
        <v>1.9041553762449155</v>
      </c>
    </row>
    <row r="28" spans="1:16" ht="16.5" customHeight="1" x14ac:dyDescent="0.2">
      <c r="A28" s="5" t="s">
        <v>8</v>
      </c>
      <c r="B28" s="8">
        <v>102.81239271824147</v>
      </c>
      <c r="C28" s="9">
        <v>111.16435946561158</v>
      </c>
      <c r="D28" s="8">
        <v>111.16435946561155</v>
      </c>
      <c r="E28" s="8">
        <v>111.93996481768262</v>
      </c>
      <c r="F28" s="8">
        <v>111.40664639900784</v>
      </c>
      <c r="G28" s="8">
        <v>111.40664639900784</v>
      </c>
      <c r="H28" s="8">
        <v>113.32468975664517</v>
      </c>
      <c r="I28" s="8">
        <v>113.87943913998453</v>
      </c>
      <c r="J28" s="8">
        <v>114.20221261890882</v>
      </c>
      <c r="K28" s="8">
        <v>115.73487038862119</v>
      </c>
      <c r="L28" s="8">
        <v>116.20463003422773</v>
      </c>
      <c r="M28" s="8">
        <v>115.94939291249842</v>
      </c>
      <c r="N28" s="10">
        <v>117.68429752889304</v>
      </c>
      <c r="O28" s="8">
        <f t="shared" si="3"/>
        <v>113.67179241055835</v>
      </c>
      <c r="P28" s="8">
        <f t="shared" si="2"/>
        <v>10.562345068728433</v>
      </c>
    </row>
    <row r="29" spans="1:16" ht="16.5" customHeight="1" x14ac:dyDescent="0.2">
      <c r="A29" s="5" t="s">
        <v>9</v>
      </c>
      <c r="B29" s="8">
        <v>112.76292358075547</v>
      </c>
      <c r="C29" s="9">
        <v>123.88008775415487</v>
      </c>
      <c r="D29" s="8">
        <v>122.82526140349438</v>
      </c>
      <c r="E29" s="8">
        <v>122.95523304343463</v>
      </c>
      <c r="F29" s="8">
        <v>118.36602744682699</v>
      </c>
      <c r="G29" s="8">
        <v>119.07710230822565</v>
      </c>
      <c r="H29" s="8">
        <v>118.42428639146983</v>
      </c>
      <c r="I29" s="8">
        <v>119.09389113846082</v>
      </c>
      <c r="J29" s="8">
        <v>118.18767131189145</v>
      </c>
      <c r="K29" s="8">
        <v>119.52546767204912</v>
      </c>
      <c r="L29" s="8">
        <v>120.5564532841922</v>
      </c>
      <c r="M29" s="8">
        <v>117.55042136757027</v>
      </c>
      <c r="N29" s="10">
        <v>117.04629415876937</v>
      </c>
      <c r="O29" s="8">
        <f t="shared" si="3"/>
        <v>119.79068310671164</v>
      </c>
      <c r="P29" s="8">
        <f t="shared" si="2"/>
        <v>6.2323317831709346</v>
      </c>
    </row>
    <row r="30" spans="1:16" ht="16.5" customHeight="1" x14ac:dyDescent="0.2">
      <c r="A30" s="5" t="s">
        <v>10</v>
      </c>
      <c r="B30" s="8">
        <v>100.07938121276707</v>
      </c>
      <c r="C30" s="9">
        <v>99.612787393968389</v>
      </c>
      <c r="D30" s="8">
        <v>100.14791130454006</v>
      </c>
      <c r="E30" s="8">
        <v>101.86786234571233</v>
      </c>
      <c r="F30" s="8">
        <v>102.04143815721891</v>
      </c>
      <c r="G30" s="8">
        <v>101.83252418774579</v>
      </c>
      <c r="H30" s="8">
        <v>101.77490831151945</v>
      </c>
      <c r="I30" s="8">
        <v>101.86237383403305</v>
      </c>
      <c r="J30" s="8">
        <v>101.88523135676947</v>
      </c>
      <c r="K30" s="8">
        <v>99.93159663340073</v>
      </c>
      <c r="L30" s="8">
        <v>100.23841234652713</v>
      </c>
      <c r="M30" s="8">
        <v>100.15296326778139</v>
      </c>
      <c r="N30" s="10">
        <v>99.809517054382596</v>
      </c>
      <c r="O30" s="8">
        <f t="shared" si="3"/>
        <v>100.92979384946663</v>
      </c>
      <c r="P30" s="8">
        <f t="shared" si="2"/>
        <v>0.84973810428704155</v>
      </c>
    </row>
    <row r="31" spans="1:16" ht="16.5" customHeight="1" x14ac:dyDescent="0.2">
      <c r="A31" s="6" t="s">
        <v>33</v>
      </c>
      <c r="B31" s="8">
        <v>106.04669661873533</v>
      </c>
      <c r="C31" s="9">
        <v>104.36387996233235</v>
      </c>
      <c r="D31" s="8">
        <v>104.33015770574021</v>
      </c>
      <c r="E31" s="8">
        <v>103.41240273748473</v>
      </c>
      <c r="F31" s="8">
        <v>104.39483977656926</v>
      </c>
      <c r="G31" s="8">
        <v>105.12382788744348</v>
      </c>
      <c r="H31" s="8">
        <v>104.96650381888981</v>
      </c>
      <c r="I31" s="8">
        <v>105.18637901404253</v>
      </c>
      <c r="J31" s="8">
        <v>105.92809816157842</v>
      </c>
      <c r="K31" s="8">
        <v>104.47311416806228</v>
      </c>
      <c r="L31" s="8">
        <v>105.44067139574311</v>
      </c>
      <c r="M31" s="8">
        <v>106.02259547377771</v>
      </c>
      <c r="N31" s="10">
        <v>105.12506478803795</v>
      </c>
      <c r="O31" s="8">
        <f t="shared" si="3"/>
        <v>104.89729457414181</v>
      </c>
      <c r="P31" s="8">
        <f t="shared" si="2"/>
        <v>-1.0838640723773807</v>
      </c>
    </row>
    <row r="32" spans="1:16" ht="16.5" customHeight="1" x14ac:dyDescent="0.2">
      <c r="A32" s="5" t="s">
        <v>2</v>
      </c>
      <c r="B32" s="8">
        <v>114.48565946771514</v>
      </c>
      <c r="C32" s="9">
        <v>116.87274870983522</v>
      </c>
      <c r="D32" s="8">
        <v>116.87274870983522</v>
      </c>
      <c r="E32" s="8">
        <v>116.87274870983522</v>
      </c>
      <c r="F32" s="8">
        <v>116.87274870983522</v>
      </c>
      <c r="G32" s="8">
        <v>116.87274870983522</v>
      </c>
      <c r="H32" s="8">
        <v>116.39098677976921</v>
      </c>
      <c r="I32" s="8">
        <v>116.39098677976921</v>
      </c>
      <c r="J32" s="8">
        <v>116.39098677976921</v>
      </c>
      <c r="K32" s="8">
        <v>117.12491745388213</v>
      </c>
      <c r="L32" s="8">
        <v>117.12491745388213</v>
      </c>
      <c r="M32" s="8">
        <v>117.12491745388213</v>
      </c>
      <c r="N32" s="10">
        <v>117.12407933906137</v>
      </c>
      <c r="O32" s="8">
        <f t="shared" si="3"/>
        <v>116.83629463243261</v>
      </c>
      <c r="P32" s="8">
        <f t="shared" si="2"/>
        <v>2.0532136301143851</v>
      </c>
    </row>
    <row r="33" spans="1:16" ht="16.5" customHeight="1" x14ac:dyDescent="0.2">
      <c r="A33" s="5" t="s">
        <v>11</v>
      </c>
      <c r="B33" s="8">
        <v>108.5097734856156</v>
      </c>
      <c r="C33" s="9">
        <v>105.8039390456106</v>
      </c>
      <c r="D33" s="8">
        <v>105.8039390456106</v>
      </c>
      <c r="E33" s="8">
        <v>106.19628148253219</v>
      </c>
      <c r="F33" s="8">
        <v>105.61102414184806</v>
      </c>
      <c r="G33" s="8">
        <v>106.044487764175</v>
      </c>
      <c r="H33" s="8">
        <v>106.76163330049619</v>
      </c>
      <c r="I33" s="8">
        <v>107.83459319445193</v>
      </c>
      <c r="J33" s="8">
        <v>108.76257975793926</v>
      </c>
      <c r="K33" s="8">
        <v>108.01323483958923</v>
      </c>
      <c r="L33" s="8">
        <v>110.20869760795932</v>
      </c>
      <c r="M33" s="8">
        <v>114.25864026907021</v>
      </c>
      <c r="N33" s="10">
        <v>111.74440025882858</v>
      </c>
      <c r="O33" s="8">
        <f t="shared" si="3"/>
        <v>108.08695422567594</v>
      </c>
      <c r="P33" s="8">
        <f t="shared" si="2"/>
        <v>-0.38966007057024399</v>
      </c>
    </row>
    <row r="34" spans="1:16" ht="16.5" customHeight="1" x14ac:dyDescent="0.2">
      <c r="A34" s="6" t="s">
        <v>3</v>
      </c>
      <c r="B34" s="8">
        <v>107.46979158527641</v>
      </c>
      <c r="C34" s="9">
        <v>101.00821481466397</v>
      </c>
      <c r="D34" s="8">
        <v>101.01000761656351</v>
      </c>
      <c r="E34" s="8">
        <v>100.78678016616132</v>
      </c>
      <c r="F34" s="8">
        <v>100.80504233671431</v>
      </c>
      <c r="G34" s="8">
        <v>100.71385680497355</v>
      </c>
      <c r="H34" s="8">
        <v>100.7138586334237</v>
      </c>
      <c r="I34" s="8">
        <v>100.65785964910835</v>
      </c>
      <c r="J34" s="8">
        <v>100.5976925943104</v>
      </c>
      <c r="K34" s="8">
        <v>100.49314692146652</v>
      </c>
      <c r="L34" s="8">
        <v>100.58287746890653</v>
      </c>
      <c r="M34" s="8">
        <v>100.45359005728481</v>
      </c>
      <c r="N34" s="10">
        <v>103.0436366142692</v>
      </c>
      <c r="O34" s="8">
        <f t="shared" si="3"/>
        <v>100.90554697315385</v>
      </c>
      <c r="P34" s="8">
        <f t="shared" si="2"/>
        <v>-6.1079904550795447</v>
      </c>
    </row>
    <row r="35" spans="1:16" s="2" customFormat="1" ht="16.5" customHeight="1" x14ac:dyDescent="0.2">
      <c r="A35" s="7" t="s">
        <v>13</v>
      </c>
      <c r="B35" s="11">
        <v>109.44338879444759</v>
      </c>
      <c r="C35" s="12">
        <v>113.9247418429603</v>
      </c>
      <c r="D35" s="11">
        <v>113.74885694826152</v>
      </c>
      <c r="E35" s="11">
        <v>114.04214038440976</v>
      </c>
      <c r="F35" s="11">
        <v>113.61660681961233</v>
      </c>
      <c r="G35" s="11">
        <v>113.16400707337348</v>
      </c>
      <c r="H35" s="11">
        <v>112.79578040646913</v>
      </c>
      <c r="I35" s="11">
        <v>113.58952430892519</v>
      </c>
      <c r="J35" s="11">
        <v>113.37764513767009</v>
      </c>
      <c r="K35" s="11">
        <v>113.66503693544094</v>
      </c>
      <c r="L35" s="11">
        <v>114.1222757447299</v>
      </c>
      <c r="M35" s="11">
        <v>113.49338565038857</v>
      </c>
      <c r="N35" s="13">
        <v>114.25702364659915</v>
      </c>
      <c r="O35" s="11">
        <f t="shared" si="3"/>
        <v>113.64975207490339</v>
      </c>
      <c r="P35" s="11">
        <f t="shared" si="2"/>
        <v>3.8434146884432039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63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64</v>
      </c>
      <c r="P38" s="1" t="s">
        <v>4</v>
      </c>
    </row>
    <row r="39" spans="1:16" ht="16.5" customHeight="1" x14ac:dyDescent="0.2">
      <c r="A39" s="5" t="s">
        <v>6</v>
      </c>
      <c r="B39" s="8">
        <v>101.91209695921675</v>
      </c>
      <c r="C39" s="9">
        <v>104.08264520397822</v>
      </c>
      <c r="D39" s="20">
        <v>104.24302216095008</v>
      </c>
      <c r="E39" s="8">
        <v>103.66500018239229</v>
      </c>
      <c r="F39" s="8">
        <v>99.864387462566398</v>
      </c>
      <c r="G39" s="8">
        <v>97.712624460784596</v>
      </c>
      <c r="H39" s="8">
        <v>99.752884486355029</v>
      </c>
      <c r="I39" s="8">
        <v>107.02647315478004</v>
      </c>
      <c r="J39" s="8">
        <v>109.33906849181147</v>
      </c>
      <c r="K39" s="8">
        <v>107.4826568912831</v>
      </c>
      <c r="L39" s="8">
        <v>102.23584608039963</v>
      </c>
      <c r="M39" s="8">
        <v>101.64020326415876</v>
      </c>
      <c r="N39" s="10">
        <v>103.0566932142637</v>
      </c>
      <c r="O39" s="8">
        <f>AVERAGE(C39:N39)</f>
        <v>103.34179208781029</v>
      </c>
      <c r="P39" s="8">
        <f t="shared" ref="P39:P51" si="4">O39/B39*100-100</f>
        <v>1.4028708772086986</v>
      </c>
    </row>
    <row r="40" spans="1:16" ht="16.5" customHeight="1" x14ac:dyDescent="0.2">
      <c r="A40" s="6" t="s">
        <v>7</v>
      </c>
      <c r="B40" s="8">
        <v>103.32402269815378</v>
      </c>
      <c r="C40" s="9">
        <v>111.1017021845489</v>
      </c>
      <c r="D40" s="20">
        <v>109.36358972035352</v>
      </c>
      <c r="E40" s="8">
        <v>110.61068659503108</v>
      </c>
      <c r="F40" s="8">
        <v>111.25267314039743</v>
      </c>
      <c r="G40" s="8">
        <v>111.4730914105009</v>
      </c>
      <c r="H40" s="8">
        <v>111.34071513110757</v>
      </c>
      <c r="I40" s="8">
        <v>111.34071513110757</v>
      </c>
      <c r="J40" s="8">
        <v>121.50381480440703</v>
      </c>
      <c r="K40" s="8">
        <v>130.58666869930551</v>
      </c>
      <c r="L40" s="8">
        <v>135.20293715058327</v>
      </c>
      <c r="M40" s="8">
        <v>135.41145791062993</v>
      </c>
      <c r="N40" s="10">
        <v>139.53000134191046</v>
      </c>
      <c r="O40" s="8">
        <f t="shared" ref="O40:O51" si="5">AVERAGE(C40:N40)</f>
        <v>119.89317110165693</v>
      </c>
      <c r="P40" s="8">
        <f t="shared" si="4"/>
        <v>16.036104645197113</v>
      </c>
    </row>
    <row r="41" spans="1:16" ht="16.5" customHeight="1" x14ac:dyDescent="0.2">
      <c r="A41" s="5" t="s">
        <v>0</v>
      </c>
      <c r="B41" s="8">
        <v>90.169086041499313</v>
      </c>
      <c r="C41" s="9">
        <v>85.216161271537473</v>
      </c>
      <c r="D41" s="20">
        <v>84.785654789594574</v>
      </c>
      <c r="E41" s="8">
        <v>84.733126620492058</v>
      </c>
      <c r="F41" s="8">
        <v>83.234549580620651</v>
      </c>
      <c r="G41" s="8">
        <v>82.842590569546402</v>
      </c>
      <c r="H41" s="8">
        <v>82.556535762845911</v>
      </c>
      <c r="I41" s="8">
        <v>82.556535762845911</v>
      </c>
      <c r="J41" s="8">
        <v>82.556535762845911</v>
      </c>
      <c r="K41" s="8">
        <v>83.746578102823705</v>
      </c>
      <c r="L41" s="8">
        <v>85.810116103293794</v>
      </c>
      <c r="M41" s="8">
        <v>86.817373677922518</v>
      </c>
      <c r="N41" s="10">
        <v>86.3827944530574</v>
      </c>
      <c r="O41" s="8">
        <f t="shared" si="5"/>
        <v>84.269879371452191</v>
      </c>
      <c r="P41" s="8">
        <f t="shared" si="4"/>
        <v>-6.5423826823885918</v>
      </c>
    </row>
    <row r="42" spans="1:16" ht="16.5" customHeight="1" x14ac:dyDescent="0.2">
      <c r="A42" s="5" t="s">
        <v>1</v>
      </c>
      <c r="B42" s="8">
        <v>102.57299545219807</v>
      </c>
      <c r="C42" s="9">
        <v>103.28072625312596</v>
      </c>
      <c r="D42" s="20">
        <v>103.27404521291868</v>
      </c>
      <c r="E42" s="8">
        <v>103.30753135615956</v>
      </c>
      <c r="F42" s="8">
        <v>102.01579868387903</v>
      </c>
      <c r="G42" s="8">
        <v>102.01771189977362</v>
      </c>
      <c r="H42" s="8">
        <v>101.76144439112846</v>
      </c>
      <c r="I42" s="8">
        <v>103.85702846212284</v>
      </c>
      <c r="J42" s="8">
        <v>103.30762194815983</v>
      </c>
      <c r="K42" s="8">
        <v>101.96517411721571</v>
      </c>
      <c r="L42" s="8">
        <v>102.616160140118</v>
      </c>
      <c r="M42" s="8">
        <v>102.05756069763794</v>
      </c>
      <c r="N42" s="10">
        <v>101.8567200082705</v>
      </c>
      <c r="O42" s="8">
        <f t="shared" si="5"/>
        <v>102.60979359754249</v>
      </c>
      <c r="P42" s="8">
        <f t="shared" si="4"/>
        <v>3.587508113827198E-2</v>
      </c>
    </row>
    <row r="43" spans="1:16" ht="16.5" customHeight="1" x14ac:dyDescent="0.2">
      <c r="A43" s="5" t="s">
        <v>34</v>
      </c>
      <c r="B43" s="8">
        <v>88.559670889373777</v>
      </c>
      <c r="C43" s="9">
        <v>91.175374372293177</v>
      </c>
      <c r="D43" s="20">
        <v>90.732945119144134</v>
      </c>
      <c r="E43" s="8">
        <v>91.570832816571382</v>
      </c>
      <c r="F43" s="8">
        <v>91.008886260124626</v>
      </c>
      <c r="G43" s="8">
        <v>90.745367801067786</v>
      </c>
      <c r="H43" s="8">
        <v>91.383410747505522</v>
      </c>
      <c r="I43" s="8">
        <v>91.383410747505522</v>
      </c>
      <c r="J43" s="8">
        <v>91.383410747505522</v>
      </c>
      <c r="K43" s="8">
        <v>92.035350805865875</v>
      </c>
      <c r="L43" s="8">
        <v>92.896775057928238</v>
      </c>
      <c r="M43" s="8">
        <v>93.642293777609254</v>
      </c>
      <c r="N43" s="10">
        <v>93.741605678864829</v>
      </c>
      <c r="O43" s="8">
        <f t="shared" si="5"/>
        <v>91.808305327665494</v>
      </c>
      <c r="P43" s="8">
        <f t="shared" si="4"/>
        <v>3.6683000350687962</v>
      </c>
    </row>
    <row r="44" spans="1:16" ht="16.5" customHeight="1" x14ac:dyDescent="0.2">
      <c r="A44" s="5" t="s">
        <v>8</v>
      </c>
      <c r="B44" s="8">
        <v>98.367967465696054</v>
      </c>
      <c r="C44" s="9">
        <v>99.939898986532839</v>
      </c>
      <c r="D44" s="20">
        <v>99.064225530371829</v>
      </c>
      <c r="E44" s="8">
        <v>97.595894034205728</v>
      </c>
      <c r="F44" s="8">
        <v>98.271095275706898</v>
      </c>
      <c r="G44" s="8">
        <v>97.473707616180278</v>
      </c>
      <c r="H44" s="8">
        <v>99.447144142147309</v>
      </c>
      <c r="I44" s="8">
        <v>99.447144142147309</v>
      </c>
      <c r="J44" s="8">
        <v>99.447144142147309</v>
      </c>
      <c r="K44" s="8">
        <v>98.476169620575192</v>
      </c>
      <c r="L44" s="8">
        <v>98.362563269420306</v>
      </c>
      <c r="M44" s="8">
        <v>99.474317404222973</v>
      </c>
      <c r="N44" s="10">
        <v>99.791959763289512</v>
      </c>
      <c r="O44" s="8">
        <f t="shared" si="5"/>
        <v>98.899271993912294</v>
      </c>
      <c r="P44" s="8">
        <f t="shared" si="4"/>
        <v>0.54011945342016077</v>
      </c>
    </row>
    <row r="45" spans="1:16" ht="16.5" customHeight="1" x14ac:dyDescent="0.2">
      <c r="A45" s="5" t="s">
        <v>9</v>
      </c>
      <c r="B45" s="8">
        <v>100.59898614370225</v>
      </c>
      <c r="C45" s="9">
        <v>93.097367830269903</v>
      </c>
      <c r="D45" s="20">
        <v>92.946385512995022</v>
      </c>
      <c r="E45" s="8">
        <v>95.870138988655953</v>
      </c>
      <c r="F45" s="8">
        <v>95.882395952229416</v>
      </c>
      <c r="G45" s="8">
        <v>95.92453421971868</v>
      </c>
      <c r="H45" s="8">
        <v>95.843807941144647</v>
      </c>
      <c r="I45" s="8">
        <v>95.905419969031911</v>
      </c>
      <c r="J45" s="8">
        <v>95.774019273252563</v>
      </c>
      <c r="K45" s="8">
        <v>96.811995516284398</v>
      </c>
      <c r="L45" s="8">
        <v>96.856032454796292</v>
      </c>
      <c r="M45" s="8">
        <v>96.83215361832967</v>
      </c>
      <c r="N45" s="10">
        <v>97.62686520975393</v>
      </c>
      <c r="O45" s="8">
        <f t="shared" si="5"/>
        <v>95.780926373871864</v>
      </c>
      <c r="P45" s="8">
        <f t="shared" si="4"/>
        <v>-4.7893720946133129</v>
      </c>
    </row>
    <row r="46" spans="1:16" ht="16.5" customHeight="1" x14ac:dyDescent="0.2">
      <c r="A46" s="5" t="s">
        <v>10</v>
      </c>
      <c r="B46" s="8">
        <v>101.05293398798703</v>
      </c>
      <c r="C46" s="9">
        <v>98.17970390804561</v>
      </c>
      <c r="D46" s="20">
        <v>97.896630921278756</v>
      </c>
      <c r="E46" s="21">
        <v>97.63488572457409</v>
      </c>
      <c r="F46" s="8">
        <v>98.069108611085397</v>
      </c>
      <c r="G46" s="8">
        <v>97.657835405949243</v>
      </c>
      <c r="H46" s="8">
        <v>97.686491826515734</v>
      </c>
      <c r="I46" s="8">
        <v>97.686491826515734</v>
      </c>
      <c r="J46" s="8">
        <v>97.686491826515734</v>
      </c>
      <c r="K46" s="8">
        <v>95.269216152234179</v>
      </c>
      <c r="L46" s="8">
        <v>95.683279863590641</v>
      </c>
      <c r="M46" s="8">
        <v>95.218990402357278</v>
      </c>
      <c r="N46" s="10">
        <v>95.161940525332327</v>
      </c>
      <c r="O46" s="8">
        <f t="shared" si="5"/>
        <v>96.985922249499552</v>
      </c>
      <c r="P46" s="8">
        <f t="shared" si="4"/>
        <v>-4.0246349887979989</v>
      </c>
    </row>
    <row r="47" spans="1:16" ht="16.5" customHeight="1" x14ac:dyDescent="0.2">
      <c r="A47" s="6" t="s">
        <v>33</v>
      </c>
      <c r="B47" s="8">
        <v>95.892314563565947</v>
      </c>
      <c r="C47" s="9">
        <v>95.590045763162493</v>
      </c>
      <c r="D47" s="20">
        <v>96.216812129938802</v>
      </c>
      <c r="E47" s="8">
        <v>96.178189838538685</v>
      </c>
      <c r="F47" s="8">
        <v>96.416548161445306</v>
      </c>
      <c r="G47" s="8">
        <v>95.879297025461327</v>
      </c>
      <c r="H47" s="8">
        <v>95.588038092764961</v>
      </c>
      <c r="I47" s="8">
        <v>95.588038092764961</v>
      </c>
      <c r="J47" s="8">
        <v>95.588038092764961</v>
      </c>
      <c r="K47" s="8">
        <v>95.643383061026469</v>
      </c>
      <c r="L47" s="8">
        <v>95.726903072192272</v>
      </c>
      <c r="M47" s="8">
        <v>97.754293693655214</v>
      </c>
      <c r="N47" s="10">
        <v>96.91388751420115</v>
      </c>
      <c r="O47" s="8">
        <f t="shared" si="5"/>
        <v>96.090289544826376</v>
      </c>
      <c r="P47" s="8">
        <f t="shared" si="4"/>
        <v>0.2064555247847295</v>
      </c>
    </row>
    <row r="48" spans="1:16" ht="16.5" customHeight="1" x14ac:dyDescent="0.2">
      <c r="A48" s="5" t="s">
        <v>2</v>
      </c>
      <c r="B48" s="8">
        <v>110.67145898109975</v>
      </c>
      <c r="C48" s="9">
        <v>107.48500989680228</v>
      </c>
      <c r="D48" s="20">
        <v>107.48500989680228</v>
      </c>
      <c r="E48" s="8">
        <v>107.48500989680228</v>
      </c>
      <c r="F48" s="8">
        <v>107.48500989680228</v>
      </c>
      <c r="G48" s="8">
        <v>107.48500989680228</v>
      </c>
      <c r="H48" s="8">
        <v>108.32749712790248</v>
      </c>
      <c r="I48" s="8">
        <v>108.32749712790248</v>
      </c>
      <c r="J48" s="8">
        <v>108.32749712790248</v>
      </c>
      <c r="K48" s="8">
        <v>105.18574138301065</v>
      </c>
      <c r="L48" s="8">
        <v>105.18574138301065</v>
      </c>
      <c r="M48" s="8">
        <v>105.18574138301065</v>
      </c>
      <c r="N48" s="10">
        <v>110.07846847677827</v>
      </c>
      <c r="O48" s="8">
        <f t="shared" si="5"/>
        <v>107.33693612446075</v>
      </c>
      <c r="P48" s="8">
        <f t="shared" si="4"/>
        <v>-3.0129925884581183</v>
      </c>
    </row>
    <row r="49" spans="1:16" ht="16.5" customHeight="1" x14ac:dyDescent="0.2">
      <c r="A49" s="5" t="s">
        <v>11</v>
      </c>
      <c r="B49" s="8">
        <v>101.58876463410142</v>
      </c>
      <c r="C49" s="9">
        <v>101.27635306905192</v>
      </c>
      <c r="D49" s="20">
        <v>100.12310806161473</v>
      </c>
      <c r="E49" s="8">
        <v>99.7480359567043</v>
      </c>
      <c r="F49" s="8">
        <v>99.7480359567043</v>
      </c>
      <c r="G49" s="8">
        <v>98.886845519761707</v>
      </c>
      <c r="H49" s="8">
        <v>100.66036225206068</v>
      </c>
      <c r="I49" s="8">
        <v>100.66036225206068</v>
      </c>
      <c r="J49" s="8">
        <v>100.66036225206068</v>
      </c>
      <c r="K49" s="8">
        <v>103.38494670660147</v>
      </c>
      <c r="L49" s="8">
        <v>103.16964909736582</v>
      </c>
      <c r="M49" s="8">
        <v>103.05682927726006</v>
      </c>
      <c r="N49" s="10">
        <v>104.58358609929751</v>
      </c>
      <c r="O49" s="8">
        <f t="shared" si="5"/>
        <v>101.32987304171196</v>
      </c>
      <c r="P49" s="8">
        <f t="shared" si="4"/>
        <v>-0.25484274104712767</v>
      </c>
    </row>
    <row r="50" spans="1:16" ht="16.5" customHeight="1" x14ac:dyDescent="0.2">
      <c r="A50" s="6" t="s">
        <v>3</v>
      </c>
      <c r="B50" s="8">
        <v>104.51569799904028</v>
      </c>
      <c r="C50" s="9">
        <v>126.15236887352248</v>
      </c>
      <c r="D50" s="20">
        <v>126.27339091474377</v>
      </c>
      <c r="E50" s="8">
        <v>125.5074046072715</v>
      </c>
      <c r="F50" s="8">
        <v>125.14167686040811</v>
      </c>
      <c r="G50" s="8">
        <v>124.38359440596693</v>
      </c>
      <c r="H50" s="8">
        <v>123.79875367720176</v>
      </c>
      <c r="I50" s="8">
        <v>123.79875367720176</v>
      </c>
      <c r="J50" s="8">
        <v>123.79875367720176</v>
      </c>
      <c r="K50" s="8">
        <v>122.59619900832018</v>
      </c>
      <c r="L50" s="8">
        <v>122.38301654240415</v>
      </c>
      <c r="M50" s="8">
        <v>122.40551099054191</v>
      </c>
      <c r="N50" s="10">
        <v>123.3299511295078</v>
      </c>
      <c r="O50" s="8">
        <f t="shared" si="5"/>
        <v>124.13078119702435</v>
      </c>
      <c r="P50" s="8">
        <f t="shared" si="4"/>
        <v>18.767595273739815</v>
      </c>
    </row>
    <row r="51" spans="1:16" s="2" customFormat="1" ht="16.5" customHeight="1" x14ac:dyDescent="0.2">
      <c r="A51" s="7" t="s">
        <v>13</v>
      </c>
      <c r="B51" s="11">
        <v>100.28769843529892</v>
      </c>
      <c r="C51" s="12">
        <v>103.42978944798973</v>
      </c>
      <c r="D51" s="22">
        <v>103.35848824557918</v>
      </c>
      <c r="E51" s="23">
        <v>103.27895947991772</v>
      </c>
      <c r="F51" s="11">
        <v>101.46824557444961</v>
      </c>
      <c r="G51" s="11">
        <v>100.38616800625927</v>
      </c>
      <c r="H51" s="11">
        <v>101.25549326390197</v>
      </c>
      <c r="I51" s="11">
        <v>104.43883350343565</v>
      </c>
      <c r="J51" s="11">
        <v>105.56878654878979</v>
      </c>
      <c r="K51" s="11">
        <v>104.79067043207581</v>
      </c>
      <c r="L51" s="11">
        <v>102.98174070350282</v>
      </c>
      <c r="M51" s="11">
        <v>102.87995975901758</v>
      </c>
      <c r="N51" s="13">
        <v>103.87417966224373</v>
      </c>
      <c r="O51" s="11">
        <f t="shared" si="5"/>
        <v>103.14260955226355</v>
      </c>
      <c r="P51" s="11">
        <f t="shared" si="4"/>
        <v>2.8467211447737952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63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64</v>
      </c>
      <c r="P54" s="1" t="s">
        <v>4</v>
      </c>
    </row>
    <row r="55" spans="1:16" ht="16.5" customHeight="1" x14ac:dyDescent="0.2">
      <c r="A55" s="5" t="s">
        <v>6</v>
      </c>
      <c r="B55" s="8">
        <v>108.41883803753221</v>
      </c>
      <c r="C55" s="9">
        <v>109.06032763156431</v>
      </c>
      <c r="D55" s="8">
        <v>108.56246346678365</v>
      </c>
      <c r="E55" s="8">
        <v>108.48407768124787</v>
      </c>
      <c r="F55" s="8">
        <v>107.30453707267064</v>
      </c>
      <c r="G55" s="8">
        <v>104.29749430132807</v>
      </c>
      <c r="H55" s="8">
        <v>104.00451659614353</v>
      </c>
      <c r="I55" s="8">
        <v>106.25403851017676</v>
      </c>
      <c r="J55" s="8">
        <v>106.67335377392784</v>
      </c>
      <c r="K55" s="8">
        <v>107.284142575174</v>
      </c>
      <c r="L55" s="8">
        <v>106.37519517360344</v>
      </c>
      <c r="M55" s="8">
        <v>106.52111003622642</v>
      </c>
      <c r="N55" s="10">
        <v>107.06662312313637</v>
      </c>
      <c r="O55" s="8">
        <f>AVERAGE(C55:N55)</f>
        <v>106.82398999516526</v>
      </c>
      <c r="P55" s="8">
        <f t="shared" ref="P55:P67" si="6">O55/B55*100-100</f>
        <v>-1.4710063963375433</v>
      </c>
    </row>
    <row r="56" spans="1:16" ht="16.5" customHeight="1" x14ac:dyDescent="0.2">
      <c r="A56" s="6" t="s">
        <v>7</v>
      </c>
      <c r="B56" s="8">
        <v>141.20960875422983</v>
      </c>
      <c r="C56" s="9">
        <v>157.50967634055303</v>
      </c>
      <c r="D56" s="8">
        <v>157.50557724430917</v>
      </c>
      <c r="E56" s="8">
        <v>157.43495332386328</v>
      </c>
      <c r="F56" s="8">
        <v>157.53499849023993</v>
      </c>
      <c r="G56" s="8">
        <v>157.51401011496571</v>
      </c>
      <c r="H56" s="8">
        <v>157.46478006180823</v>
      </c>
      <c r="I56" s="8">
        <v>157.50501260590957</v>
      </c>
      <c r="J56" s="8">
        <v>157.49515208933266</v>
      </c>
      <c r="K56" s="8">
        <v>157.66056252902482</v>
      </c>
      <c r="L56" s="8">
        <v>157.57567554537437</v>
      </c>
      <c r="M56" s="8">
        <v>159.75254668106035</v>
      </c>
      <c r="N56" s="10">
        <v>159.82469998029808</v>
      </c>
      <c r="O56" s="8">
        <f t="shared" ref="O56:O67" si="7">AVERAGE(C56:N56)</f>
        <v>157.89813708389491</v>
      </c>
      <c r="P56" s="8">
        <f t="shared" si="6"/>
        <v>11.818266814059967</v>
      </c>
    </row>
    <row r="57" spans="1:16" ht="16.5" customHeight="1" x14ac:dyDescent="0.2">
      <c r="A57" s="5" t="s">
        <v>0</v>
      </c>
      <c r="B57" s="8">
        <v>112.31430474467722</v>
      </c>
      <c r="C57" s="9">
        <v>114.4056960062991</v>
      </c>
      <c r="D57" s="8">
        <v>114.47406871648266</v>
      </c>
      <c r="E57" s="8">
        <v>113.40246008498413</v>
      </c>
      <c r="F57" s="8">
        <v>114.28361706708961</v>
      </c>
      <c r="G57" s="8">
        <v>114.46242569012719</v>
      </c>
      <c r="H57" s="8">
        <v>114.74384701188524</v>
      </c>
      <c r="I57" s="8">
        <v>114.89755440222005</v>
      </c>
      <c r="J57" s="8">
        <v>114.1820320821616</v>
      </c>
      <c r="K57" s="8">
        <v>112.93167561525036</v>
      </c>
      <c r="L57" s="8">
        <v>114.53350230309897</v>
      </c>
      <c r="M57" s="8">
        <v>118.17778697824137</v>
      </c>
      <c r="N57" s="10">
        <v>118.01323636106962</v>
      </c>
      <c r="O57" s="8">
        <f t="shared" si="7"/>
        <v>114.87565852657582</v>
      </c>
      <c r="P57" s="8">
        <f t="shared" si="6"/>
        <v>2.2805232046988948</v>
      </c>
    </row>
    <row r="58" spans="1:16" ht="16.5" customHeight="1" x14ac:dyDescent="0.2">
      <c r="A58" s="5" t="s">
        <v>1</v>
      </c>
      <c r="B58" s="8">
        <v>110.06461403578419</v>
      </c>
      <c r="C58" s="9">
        <v>121.12419350899691</v>
      </c>
      <c r="D58" s="8">
        <v>120.88895556814502</v>
      </c>
      <c r="E58" s="8">
        <v>121.08303090730007</v>
      </c>
      <c r="F58" s="8">
        <v>120.70344219258239</v>
      </c>
      <c r="G58" s="8">
        <v>120.8589732311812</v>
      </c>
      <c r="H58" s="8">
        <v>122.15553185837383</v>
      </c>
      <c r="I58" s="8">
        <v>122.29138669767241</v>
      </c>
      <c r="J58" s="8">
        <v>121.9265529852353</v>
      </c>
      <c r="K58" s="8">
        <v>120.60705266042611</v>
      </c>
      <c r="L58" s="8">
        <v>120.66694368389257</v>
      </c>
      <c r="M58" s="8">
        <v>120.47611927683313</v>
      </c>
      <c r="N58" s="10">
        <v>120.18236877726333</v>
      </c>
      <c r="O58" s="8">
        <f t="shared" si="7"/>
        <v>121.08037927899183</v>
      </c>
      <c r="P58" s="8">
        <f t="shared" si="6"/>
        <v>10.008453070690095</v>
      </c>
    </row>
    <row r="59" spans="1:16" ht="16.5" customHeight="1" x14ac:dyDescent="0.2">
      <c r="A59" s="5" t="s">
        <v>34</v>
      </c>
      <c r="B59" s="8">
        <v>107.23519907441157</v>
      </c>
      <c r="C59" s="9">
        <v>104.51836593941528</v>
      </c>
      <c r="D59" s="8">
        <v>104.64853556780541</v>
      </c>
      <c r="E59" s="8">
        <v>104.79783824492243</v>
      </c>
      <c r="F59" s="8">
        <v>105.27966850817782</v>
      </c>
      <c r="G59" s="8">
        <v>106.14497240121575</v>
      </c>
      <c r="H59" s="8">
        <v>107.23662867265051</v>
      </c>
      <c r="I59" s="8">
        <v>107.62252664523787</v>
      </c>
      <c r="J59" s="8">
        <v>108.22605875845593</v>
      </c>
      <c r="K59" s="8">
        <v>107.6060637413317</v>
      </c>
      <c r="L59" s="8">
        <v>107.75883567883525</v>
      </c>
      <c r="M59" s="8">
        <v>109.18854327843353</v>
      </c>
      <c r="N59" s="10">
        <v>108.53813602928963</v>
      </c>
      <c r="O59" s="8">
        <f t="shared" si="7"/>
        <v>106.79718112214761</v>
      </c>
      <c r="P59" s="8">
        <f t="shared" si="6"/>
        <v>-0.40846471685105712</v>
      </c>
    </row>
    <row r="60" spans="1:16" ht="16.5" customHeight="1" x14ac:dyDescent="0.2">
      <c r="A60" s="5" t="s">
        <v>8</v>
      </c>
      <c r="B60" s="8">
        <v>115.952574756289</v>
      </c>
      <c r="C60" s="9">
        <v>119.62217025058588</v>
      </c>
      <c r="D60" s="8">
        <v>118.75511581509814</v>
      </c>
      <c r="E60" s="8">
        <v>119.64725321307068</v>
      </c>
      <c r="F60" s="8">
        <v>119.24915418146995</v>
      </c>
      <c r="G60" s="8">
        <v>119.5041877405164</v>
      </c>
      <c r="H60" s="8">
        <v>120.2968456232134</v>
      </c>
      <c r="I60" s="8">
        <v>120.69792567909364</v>
      </c>
      <c r="J60" s="8">
        <v>120.63965597815104</v>
      </c>
      <c r="K60" s="8">
        <v>121.35289476716112</v>
      </c>
      <c r="L60" s="8">
        <v>121.06480521105834</v>
      </c>
      <c r="M60" s="8">
        <v>120.80018880618412</v>
      </c>
      <c r="N60" s="10">
        <v>120.59750283750434</v>
      </c>
      <c r="O60" s="8">
        <f t="shared" si="7"/>
        <v>120.18564167525892</v>
      </c>
      <c r="P60" s="8">
        <f t="shared" si="6"/>
        <v>3.650688160971896</v>
      </c>
    </row>
    <row r="61" spans="1:16" ht="16.5" customHeight="1" x14ac:dyDescent="0.2">
      <c r="A61" s="5" t="s">
        <v>9</v>
      </c>
      <c r="B61" s="8">
        <v>107.63686286278914</v>
      </c>
      <c r="C61" s="9">
        <v>102.44702741713307</v>
      </c>
      <c r="D61" s="8">
        <v>102.30056024199511</v>
      </c>
      <c r="E61" s="8">
        <v>101.75661690007782</v>
      </c>
      <c r="F61" s="8">
        <v>101.70175939478231</v>
      </c>
      <c r="G61" s="8">
        <v>101.83716652510941</v>
      </c>
      <c r="H61" s="8">
        <v>101.9187450486846</v>
      </c>
      <c r="I61" s="8">
        <v>102.12620899114923</v>
      </c>
      <c r="J61" s="8">
        <v>101.68166488985064</v>
      </c>
      <c r="K61" s="8">
        <v>103.15646032564401</v>
      </c>
      <c r="L61" s="8">
        <v>103.02198409138758</v>
      </c>
      <c r="M61" s="8">
        <v>102.38152157117506</v>
      </c>
      <c r="N61" s="10">
        <v>101.89681924575218</v>
      </c>
      <c r="O61" s="8">
        <f t="shared" si="7"/>
        <v>102.18554455356174</v>
      </c>
      <c r="P61" s="8">
        <f t="shared" si="6"/>
        <v>-5.0645458853408911</v>
      </c>
    </row>
    <row r="62" spans="1:16" ht="16.5" customHeight="1" x14ac:dyDescent="0.2">
      <c r="A62" s="5" t="s">
        <v>10</v>
      </c>
      <c r="B62" s="8">
        <v>99.516730207668857</v>
      </c>
      <c r="C62" s="9">
        <v>98.347049118925469</v>
      </c>
      <c r="D62" s="8">
        <v>98.099476981479015</v>
      </c>
      <c r="E62" s="8">
        <v>98.057909504535047</v>
      </c>
      <c r="F62" s="8">
        <v>98.362331860351404</v>
      </c>
      <c r="G62" s="8">
        <v>97.995932405277884</v>
      </c>
      <c r="H62" s="8">
        <v>97.894883989481883</v>
      </c>
      <c r="I62" s="8">
        <v>98.048283591564655</v>
      </c>
      <c r="J62" s="8">
        <v>98.088371786222353</v>
      </c>
      <c r="K62" s="8">
        <v>95.771279315185907</v>
      </c>
      <c r="L62" s="8">
        <v>96.247498486074292</v>
      </c>
      <c r="M62" s="8">
        <v>96.097635382290804</v>
      </c>
      <c r="N62" s="10">
        <v>95.495289326860714</v>
      </c>
      <c r="O62" s="8">
        <f t="shared" si="7"/>
        <v>97.375495145687452</v>
      </c>
      <c r="P62" s="8">
        <f t="shared" si="6"/>
        <v>-2.1516332555472104</v>
      </c>
    </row>
    <row r="63" spans="1:16" ht="16.5" customHeight="1" x14ac:dyDescent="0.2">
      <c r="A63" s="6" t="s">
        <v>33</v>
      </c>
      <c r="B63" s="8">
        <v>105.32919590892239</v>
      </c>
      <c r="C63" s="9">
        <v>103.16949779596709</v>
      </c>
      <c r="D63" s="8">
        <v>102.08482287710467</v>
      </c>
      <c r="E63" s="8">
        <v>101.29817218382598</v>
      </c>
      <c r="F63" s="8">
        <v>100.75673242787745</v>
      </c>
      <c r="G63" s="8">
        <v>102.38941925777436</v>
      </c>
      <c r="H63" s="8">
        <v>103.00345687882748</v>
      </c>
      <c r="I63" s="8">
        <v>103.13373930600932</v>
      </c>
      <c r="J63" s="8">
        <v>104.46528524629164</v>
      </c>
      <c r="K63" s="8">
        <v>102.35200541975371</v>
      </c>
      <c r="L63" s="8">
        <v>101.70268348637245</v>
      </c>
      <c r="M63" s="8">
        <v>102.64412816270892</v>
      </c>
      <c r="N63" s="10">
        <v>102.71281615861535</v>
      </c>
      <c r="O63" s="8">
        <f t="shared" si="7"/>
        <v>102.4760632667607</v>
      </c>
      <c r="P63" s="8">
        <f t="shared" si="6"/>
        <v>-2.7087766288738919</v>
      </c>
    </row>
    <row r="64" spans="1:16" ht="16.5" customHeight="1" x14ac:dyDescent="0.2">
      <c r="A64" s="5" t="s">
        <v>2</v>
      </c>
      <c r="B64" s="8">
        <v>113.11886684623431</v>
      </c>
      <c r="C64" s="9">
        <v>118.94787814178927</v>
      </c>
      <c r="D64" s="8">
        <v>118.94787814178927</v>
      </c>
      <c r="E64" s="8">
        <v>118.9478781417893</v>
      </c>
      <c r="F64" s="8">
        <v>118.9478781417893</v>
      </c>
      <c r="G64" s="8">
        <v>118.9478781417893</v>
      </c>
      <c r="H64" s="8">
        <v>118.04944244865429</v>
      </c>
      <c r="I64" s="8">
        <v>118.04944244865429</v>
      </c>
      <c r="J64" s="8">
        <v>118.04944244865429</v>
      </c>
      <c r="K64" s="8">
        <v>118.21032320013238</v>
      </c>
      <c r="L64" s="8">
        <v>118.21032320013238</v>
      </c>
      <c r="M64" s="8">
        <v>118.21032320013238</v>
      </c>
      <c r="N64" s="10">
        <v>123.31866185553062</v>
      </c>
      <c r="O64" s="8">
        <f t="shared" si="7"/>
        <v>118.9031124592364</v>
      </c>
      <c r="P64" s="8">
        <f t="shared" si="6"/>
        <v>5.1134225211650914</v>
      </c>
    </row>
    <row r="65" spans="1:16" ht="16.5" customHeight="1" x14ac:dyDescent="0.2">
      <c r="A65" s="5" t="s">
        <v>11</v>
      </c>
      <c r="B65" s="8">
        <v>119.09023863897528</v>
      </c>
      <c r="C65" s="9">
        <v>128.79654330921346</v>
      </c>
      <c r="D65" s="8">
        <v>128.91584677591868</v>
      </c>
      <c r="E65" s="8">
        <v>128.75773162319166</v>
      </c>
      <c r="F65" s="8">
        <v>129.38387831535329</v>
      </c>
      <c r="G65" s="8">
        <v>130.37244416131341</v>
      </c>
      <c r="H65" s="8">
        <v>129.66812703444688</v>
      </c>
      <c r="I65" s="8">
        <v>129.78949445172975</v>
      </c>
      <c r="J65" s="8">
        <v>129.26668816728471</v>
      </c>
      <c r="K65" s="8">
        <v>128.85379313982216</v>
      </c>
      <c r="L65" s="8">
        <v>127.7702187842829</v>
      </c>
      <c r="M65" s="8">
        <v>127.99755083319843</v>
      </c>
      <c r="N65" s="10">
        <v>128.54984799388197</v>
      </c>
      <c r="O65" s="8">
        <f t="shared" si="7"/>
        <v>129.01018038246977</v>
      </c>
      <c r="P65" s="8">
        <f t="shared" si="6"/>
        <v>8.3297689691990797</v>
      </c>
    </row>
    <row r="66" spans="1:16" ht="16.5" customHeight="1" x14ac:dyDescent="0.2">
      <c r="A66" s="6" t="s">
        <v>3</v>
      </c>
      <c r="B66" s="8">
        <v>110.8236276027027</v>
      </c>
      <c r="C66" s="9">
        <v>114.95899451842605</v>
      </c>
      <c r="D66" s="8">
        <v>115.05451500753117</v>
      </c>
      <c r="E66" s="8">
        <v>114.71721043741221</v>
      </c>
      <c r="F66" s="8">
        <v>114.45677665143386</v>
      </c>
      <c r="G66" s="8">
        <v>114.27982576640072</v>
      </c>
      <c r="H66" s="8">
        <v>115.81054909948432</v>
      </c>
      <c r="I66" s="8">
        <v>115.98522670190627</v>
      </c>
      <c r="J66" s="8">
        <v>115.95530090572636</v>
      </c>
      <c r="K66" s="8">
        <v>116.88310932733775</v>
      </c>
      <c r="L66" s="8">
        <v>117.00547726957147</v>
      </c>
      <c r="M66" s="8">
        <v>116.74420431913541</v>
      </c>
      <c r="N66" s="10">
        <v>119.2630960403101</v>
      </c>
      <c r="O66" s="8">
        <f t="shared" si="7"/>
        <v>115.92619050372298</v>
      </c>
      <c r="P66" s="8">
        <f t="shared" si="6"/>
        <v>4.6042193450955438</v>
      </c>
    </row>
    <row r="67" spans="1:16" s="2" customFormat="1" ht="16.5" customHeight="1" x14ac:dyDescent="0.2">
      <c r="A67" s="7" t="s">
        <v>13</v>
      </c>
      <c r="B67" s="11">
        <v>111.10908306485537</v>
      </c>
      <c r="C67" s="12">
        <v>113.03167227068919</v>
      </c>
      <c r="D67" s="11">
        <v>112.76975365331552</v>
      </c>
      <c r="E67" s="11">
        <v>112.60527337782632</v>
      </c>
      <c r="F67" s="11">
        <v>112.1995938722807</v>
      </c>
      <c r="G67" s="11">
        <v>111.26259164810502</v>
      </c>
      <c r="H67" s="11">
        <v>111.50262360647488</v>
      </c>
      <c r="I67" s="11">
        <v>112.40739680366278</v>
      </c>
      <c r="J67" s="11">
        <v>112.45064788848639</v>
      </c>
      <c r="K67" s="11">
        <v>112.68403893919245</v>
      </c>
      <c r="L67" s="11">
        <v>112.43085066325085</v>
      </c>
      <c r="M67" s="11">
        <v>112.73890107385861</v>
      </c>
      <c r="N67" s="13">
        <v>113.20707545202487</v>
      </c>
      <c r="O67" s="11">
        <f t="shared" si="7"/>
        <v>112.44086827076397</v>
      </c>
      <c r="P67" s="11">
        <f t="shared" si="6"/>
        <v>1.1986285631852667</v>
      </c>
    </row>
    <row r="68" spans="1:16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6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6" ht="16.5" customHeight="1" x14ac:dyDescent="0.2">
      <c r="A70" s="100" t="s">
        <v>97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</row>
    <row r="72" spans="1:16" ht="16.5" customHeight="1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</row>
  </sheetData>
  <mergeCells count="19">
    <mergeCell ref="A1:P1"/>
    <mergeCell ref="A2:P2"/>
    <mergeCell ref="A3:P3"/>
    <mergeCell ref="A5:A6"/>
    <mergeCell ref="B5:P5"/>
    <mergeCell ref="A20:P20"/>
    <mergeCell ref="A21:A22"/>
    <mergeCell ref="B21:P21"/>
    <mergeCell ref="A36:P36"/>
    <mergeCell ref="A37:A38"/>
    <mergeCell ref="B37:P37"/>
    <mergeCell ref="A72:P72"/>
    <mergeCell ref="A52:P52"/>
    <mergeCell ref="A53:A54"/>
    <mergeCell ref="B53:P53"/>
    <mergeCell ref="A70:P70"/>
    <mergeCell ref="A71:P71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5" orientation="landscape" useFirstPageNumber="1" r:id="rId1"/>
  <headerFooter alignWithMargins="0">
    <oddHeader>&amp;R&amp;1&amp;K00+000  ء&amp;8&amp;K01+000PCBS: مسح الرقم القياسي لأسعار المستهلك 2014</oddHeader>
  </headerFooter>
  <rowBreaks count="1" manualBreakCount="1">
    <brk id="36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rightToLeft="1" view="pageBreakPreview" topLeftCell="A43" zoomScale="90" zoomScaleNormal="100" zoomScaleSheetLayoutView="9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6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7.649999999999999" customHeight="1" x14ac:dyDescent="0.2">
      <c r="A2" s="91" t="s">
        <v>65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 s="2" customFormat="1" ht="16.5" customHeight="1" x14ac:dyDescent="0.2">
      <c r="A6" s="79"/>
      <c r="B6" s="1" t="s">
        <v>66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67</v>
      </c>
      <c r="P6" s="1" t="s">
        <v>4</v>
      </c>
    </row>
    <row r="7" spans="1:16" ht="16.5" customHeight="1" x14ac:dyDescent="0.2">
      <c r="A7" s="5" t="s">
        <v>6</v>
      </c>
      <c r="B7" s="14">
        <v>105.80501115955167</v>
      </c>
      <c r="C7" s="15">
        <f>[1]T1!B8</f>
        <v>104.99741667325956</v>
      </c>
      <c r="D7" s="14">
        <f>[1]T1!C8</f>
        <v>104.20976009193717</v>
      </c>
      <c r="E7" s="14">
        <v>105.89693063646483</v>
      </c>
      <c r="F7" s="14">
        <f>[2]T1!C8</f>
        <v>108.50410957054898</v>
      </c>
      <c r="G7" s="14">
        <v>107.33380077353378</v>
      </c>
      <c r="H7" s="14">
        <v>107.2029022189364</v>
      </c>
      <c r="I7" s="14">
        <v>106.645338544438</v>
      </c>
      <c r="J7" s="14">
        <v>107.47722104554504</v>
      </c>
      <c r="K7" s="14">
        <v>111.07068615110413</v>
      </c>
      <c r="L7" s="14">
        <v>111.35332565004671</v>
      </c>
      <c r="M7" s="14">
        <v>109.44436263304445</v>
      </c>
      <c r="N7" s="16">
        <v>109.69990646689942</v>
      </c>
      <c r="O7" s="14">
        <f>AVERAGE(C7:N7)</f>
        <v>107.81964670464656</v>
      </c>
      <c r="P7" s="14">
        <f>O7/B7*100-100</f>
        <v>1.9041021999013594</v>
      </c>
    </row>
    <row r="8" spans="1:16" ht="16.5" customHeight="1" x14ac:dyDescent="0.2">
      <c r="A8" s="6" t="s">
        <v>7</v>
      </c>
      <c r="B8" s="14">
        <v>143.87829341673611</v>
      </c>
      <c r="C8" s="15">
        <f>[1]T1!B9</f>
        <v>162.52661444659557</v>
      </c>
      <c r="D8" s="14">
        <f>[1]T1!C9</f>
        <v>162.87386035180961</v>
      </c>
      <c r="E8" s="14">
        <v>162.01054081131355</v>
      </c>
      <c r="F8" s="14">
        <f>[2]T1!C9</f>
        <v>162.84717870299255</v>
      </c>
      <c r="G8" s="14">
        <v>162.05988378434557</v>
      </c>
      <c r="H8" s="14">
        <v>154.90383768236427</v>
      </c>
      <c r="I8" s="14">
        <v>153.85260733913955</v>
      </c>
      <c r="J8" s="14">
        <v>155.17393927647842</v>
      </c>
      <c r="K8" s="14">
        <v>157.60690486298174</v>
      </c>
      <c r="L8" s="14">
        <v>160.08859800063601</v>
      </c>
      <c r="M8" s="14">
        <v>159.40379494864789</v>
      </c>
      <c r="N8" s="16">
        <v>161.74007829795494</v>
      </c>
      <c r="O8" s="14">
        <f t="shared" ref="O8:O19" si="0">AVERAGE(C8:N8)</f>
        <v>159.59065320877164</v>
      </c>
      <c r="P8" s="14">
        <f t="shared" ref="P8:P19" si="1">O8/B8*100-100</f>
        <v>10.92059088199322</v>
      </c>
    </row>
    <row r="9" spans="1:16" ht="16.5" customHeight="1" x14ac:dyDescent="0.2">
      <c r="A9" s="5" t="s">
        <v>0</v>
      </c>
      <c r="B9" s="14">
        <v>104.33033770526862</v>
      </c>
      <c r="C9" s="15">
        <f>[1]T1!B10</f>
        <v>107.95490348686472</v>
      </c>
      <c r="D9" s="14">
        <f>[1]T1!C10</f>
        <v>108.20287953841154</v>
      </c>
      <c r="E9" s="14">
        <v>108.59559575894117</v>
      </c>
      <c r="F9" s="14">
        <f>[2]T1!C10</f>
        <v>108.86493951725052</v>
      </c>
      <c r="G9" s="14">
        <v>108.44049099100479</v>
      </c>
      <c r="H9" s="14">
        <v>108.77694027712577</v>
      </c>
      <c r="I9" s="14">
        <v>108.84447099404186</v>
      </c>
      <c r="J9" s="14">
        <v>109.24353350259032</v>
      </c>
      <c r="K9" s="14">
        <v>110.55024048298016</v>
      </c>
      <c r="L9" s="14">
        <v>109.4897738437882</v>
      </c>
      <c r="M9" s="14">
        <v>110.69902310230839</v>
      </c>
      <c r="N9" s="16">
        <v>111.76152007250943</v>
      </c>
      <c r="O9" s="14">
        <f t="shared" si="0"/>
        <v>109.28535929731807</v>
      </c>
      <c r="P9" s="14">
        <f t="shared" si="1"/>
        <v>4.7493583372147299</v>
      </c>
    </row>
    <row r="10" spans="1:16" ht="16.5" customHeight="1" x14ac:dyDescent="0.2">
      <c r="A10" s="5" t="s">
        <v>1</v>
      </c>
      <c r="B10" s="14">
        <v>114.75350928792557</v>
      </c>
      <c r="C10" s="15">
        <f>[1]T1!B11</f>
        <v>113.34982922570299</v>
      </c>
      <c r="D10" s="14">
        <f>[1]T1!C11</f>
        <v>112.39079719348081</v>
      </c>
      <c r="E10" s="14">
        <v>109.15506132942414</v>
      </c>
      <c r="F10" s="14">
        <f>[2]T1!C11</f>
        <v>109.57079912113718</v>
      </c>
      <c r="G10" s="14">
        <v>109.03673363324208</v>
      </c>
      <c r="H10" s="14">
        <v>108.90858487294929</v>
      </c>
      <c r="I10" s="14">
        <v>107.68814205614784</v>
      </c>
      <c r="J10" s="14">
        <v>107.38882026059855</v>
      </c>
      <c r="K10" s="14">
        <v>105.70220886717806</v>
      </c>
      <c r="L10" s="14">
        <v>105.51737581439836</v>
      </c>
      <c r="M10" s="14">
        <v>105.49891990861445</v>
      </c>
      <c r="N10" s="16">
        <v>105.1482776641995</v>
      </c>
      <c r="O10" s="14">
        <f t="shared" si="0"/>
        <v>108.27962916225609</v>
      </c>
      <c r="P10" s="14">
        <f t="shared" si="1"/>
        <v>-5.6415530695675784</v>
      </c>
    </row>
    <row r="11" spans="1:16" ht="16.5" customHeight="1" x14ac:dyDescent="0.2">
      <c r="A11" s="5" t="s">
        <v>34</v>
      </c>
      <c r="B11" s="14">
        <v>101.90102655043381</v>
      </c>
      <c r="C11" s="15">
        <f>[1]T1!B12</f>
        <v>105.20412991189735</v>
      </c>
      <c r="D11" s="14">
        <f>[1]T1!C12</f>
        <v>104.50295401878786</v>
      </c>
      <c r="E11" s="14">
        <v>105.60214341236117</v>
      </c>
      <c r="F11" s="14">
        <f>[2]T1!C12</f>
        <v>105.13689302740627</v>
      </c>
      <c r="G11" s="14">
        <v>104.91177671588275</v>
      </c>
      <c r="H11" s="14">
        <v>105.37020934031057</v>
      </c>
      <c r="I11" s="14">
        <v>105.29650109861032</v>
      </c>
      <c r="J11" s="14">
        <v>105.1162125195078</v>
      </c>
      <c r="K11" s="14">
        <v>105.72016062766164</v>
      </c>
      <c r="L11" s="14">
        <v>105.54236532266171</v>
      </c>
      <c r="M11" s="14">
        <v>105.95125709495233</v>
      </c>
      <c r="N11" s="16">
        <v>106.1122798418963</v>
      </c>
      <c r="O11" s="14">
        <f t="shared" si="0"/>
        <v>105.372240244328</v>
      </c>
      <c r="P11" s="14">
        <f t="shared" si="1"/>
        <v>3.4064560597690985</v>
      </c>
    </row>
    <row r="12" spans="1:16" ht="16.5" customHeight="1" x14ac:dyDescent="0.2">
      <c r="A12" s="5" t="s">
        <v>8</v>
      </c>
      <c r="B12" s="14">
        <v>115.45891590879138</v>
      </c>
      <c r="C12" s="15">
        <f>[1]T1!B13</f>
        <v>116.67452981575427</v>
      </c>
      <c r="D12" s="14">
        <f>[1]T1!C13</f>
        <v>116.46222573374935</v>
      </c>
      <c r="E12" s="14">
        <v>116.37029676585959</v>
      </c>
      <c r="F12" s="14">
        <f>[2]T1!C13</f>
        <v>115.73363321842729</v>
      </c>
      <c r="G12" s="14">
        <v>115.9275509909331</v>
      </c>
      <c r="H12" s="14">
        <v>116.67294611983736</v>
      </c>
      <c r="I12" s="14">
        <v>116.46069894500114</v>
      </c>
      <c r="J12" s="14">
        <v>116.45396651069991</v>
      </c>
      <c r="K12" s="14">
        <v>117.87916640055775</v>
      </c>
      <c r="L12" s="14">
        <v>117.16652587425243</v>
      </c>
      <c r="M12" s="14">
        <v>117.12792050816807</v>
      </c>
      <c r="N12" s="16">
        <v>117.10706134720313</v>
      </c>
      <c r="O12" s="14">
        <f t="shared" si="0"/>
        <v>116.66971018587027</v>
      </c>
      <c r="P12" s="14">
        <f t="shared" si="1"/>
        <v>1.0486797555204532</v>
      </c>
    </row>
    <row r="13" spans="1:16" ht="16.5" customHeight="1" x14ac:dyDescent="0.2">
      <c r="A13" s="5" t="s">
        <v>9</v>
      </c>
      <c r="B13" s="14">
        <v>103.24926752972418</v>
      </c>
      <c r="C13" s="15">
        <f>[1]T1!B14</f>
        <v>100.41027613044895</v>
      </c>
      <c r="D13" s="14">
        <f>[1]T1!C14</f>
        <v>99.712785456914816</v>
      </c>
      <c r="E13" s="14">
        <v>101.84513580988853</v>
      </c>
      <c r="F13" s="14">
        <f>[2]T1!C14</f>
        <v>101.85682738425886</v>
      </c>
      <c r="G13" s="14">
        <v>102.19648976840568</v>
      </c>
      <c r="H13" s="14">
        <v>103.55490087292469</v>
      </c>
      <c r="I13" s="14">
        <v>103.40698174338321</v>
      </c>
      <c r="J13" s="14">
        <v>102.51215629840006</v>
      </c>
      <c r="K13" s="14">
        <v>102.74326566051589</v>
      </c>
      <c r="L13" s="14">
        <v>103.06160035880153</v>
      </c>
      <c r="M13" s="14">
        <v>102.62433800249224</v>
      </c>
      <c r="N13" s="16">
        <v>102.72411769345663</v>
      </c>
      <c r="O13" s="14">
        <f t="shared" si="0"/>
        <v>102.22073959832427</v>
      </c>
      <c r="P13" s="14">
        <f t="shared" si="1"/>
        <v>-0.99616002709539941</v>
      </c>
    </row>
    <row r="14" spans="1:16" ht="16.5" customHeight="1" x14ac:dyDescent="0.2">
      <c r="A14" s="5" t="s">
        <v>10</v>
      </c>
      <c r="B14" s="14">
        <v>97.795471429216718</v>
      </c>
      <c r="C14" s="15">
        <f>[1]T1!B15</f>
        <v>95.967287424066924</v>
      </c>
      <c r="D14" s="14">
        <f>[1]T1!C15</f>
        <v>95.852620961014139</v>
      </c>
      <c r="E14" s="14">
        <v>96.173183450426521</v>
      </c>
      <c r="F14" s="14">
        <f>[2]T1!C15</f>
        <v>96.117721168808458</v>
      </c>
      <c r="G14" s="14">
        <v>95.834999261217959</v>
      </c>
      <c r="H14" s="14">
        <v>95.867106562397097</v>
      </c>
      <c r="I14" s="14">
        <v>95.637724481590936</v>
      </c>
      <c r="J14" s="14">
        <v>95.557838713487939</v>
      </c>
      <c r="K14" s="14">
        <v>95.742612901872903</v>
      </c>
      <c r="L14" s="14">
        <v>95.46865685763072</v>
      </c>
      <c r="M14" s="14">
        <v>95.415319098984156</v>
      </c>
      <c r="N14" s="16">
        <v>95.29505822123798</v>
      </c>
      <c r="O14" s="14">
        <f t="shared" si="0"/>
        <v>95.744177425227974</v>
      </c>
      <c r="P14" s="14">
        <f t="shared" si="1"/>
        <v>-2.0975347569886793</v>
      </c>
    </row>
    <row r="15" spans="1:16" ht="16.5" customHeight="1" x14ac:dyDescent="0.2">
      <c r="A15" s="6" t="s">
        <v>33</v>
      </c>
      <c r="B15" s="14">
        <v>100.11387276059781</v>
      </c>
      <c r="C15" s="15">
        <f>[1]T1!B16</f>
        <v>100.25139646343196</v>
      </c>
      <c r="D15" s="14">
        <f>[1]T1!C16</f>
        <v>101.32347850688788</v>
      </c>
      <c r="E15" s="14">
        <v>101.4625478964067</v>
      </c>
      <c r="F15" s="14">
        <f>[2]T1!C16</f>
        <v>101.39387308410633</v>
      </c>
      <c r="G15" s="14">
        <v>101.55665581603985</v>
      </c>
      <c r="H15" s="14">
        <v>103.3073119872894</v>
      </c>
      <c r="I15" s="14">
        <v>102.71164809551587</v>
      </c>
      <c r="J15" s="14">
        <v>102.52353209383521</v>
      </c>
      <c r="K15" s="14">
        <v>103.33283917254869</v>
      </c>
      <c r="L15" s="14">
        <v>103.11791145316069</v>
      </c>
      <c r="M15" s="14">
        <v>102.691912426626</v>
      </c>
      <c r="N15" s="16">
        <v>102.99097341489023</v>
      </c>
      <c r="O15" s="14">
        <f t="shared" si="0"/>
        <v>102.22200670089491</v>
      </c>
      <c r="P15" s="14">
        <f t="shared" si="1"/>
        <v>2.1057360804913401</v>
      </c>
    </row>
    <row r="16" spans="1:16" ht="16.5" customHeight="1" x14ac:dyDescent="0.2">
      <c r="A16" s="5" t="s">
        <v>2</v>
      </c>
      <c r="B16" s="14">
        <v>115.2122860430528</v>
      </c>
      <c r="C16" s="15">
        <f>[1]T1!B17</f>
        <v>118.7595477679176</v>
      </c>
      <c r="D16" s="14">
        <f>[1]T1!C17</f>
        <v>118.7595477679176</v>
      </c>
      <c r="E16" s="14">
        <v>119.90686369225787</v>
      </c>
      <c r="F16" s="14">
        <f>[2]T1!C17</f>
        <v>119.90686369225787</v>
      </c>
      <c r="G16" s="14">
        <v>119.90686369225787</v>
      </c>
      <c r="H16" s="14">
        <v>121.72902573247153</v>
      </c>
      <c r="I16" s="14">
        <v>121.72902573247153</v>
      </c>
      <c r="J16" s="14">
        <v>121.72902573247153</v>
      </c>
      <c r="K16" s="14">
        <v>122.42907099704269</v>
      </c>
      <c r="L16" s="14">
        <v>122.42907099704269</v>
      </c>
      <c r="M16" s="14">
        <v>122.42907099704269</v>
      </c>
      <c r="N16" s="16">
        <v>121.72266191478992</v>
      </c>
      <c r="O16" s="14">
        <f t="shared" si="0"/>
        <v>120.95305322632846</v>
      </c>
      <c r="P16" s="14">
        <f t="shared" si="1"/>
        <v>4.9827734354046527</v>
      </c>
    </row>
    <row r="17" spans="1:16" ht="16.5" customHeight="1" x14ac:dyDescent="0.2">
      <c r="A17" s="5" t="s">
        <v>11</v>
      </c>
      <c r="B17" s="14">
        <v>119.2017592442182</v>
      </c>
      <c r="C17" s="15">
        <f>[1]T1!B18</f>
        <v>120.68357594288138</v>
      </c>
      <c r="D17" s="14">
        <f>[1]T1!C18</f>
        <v>120.85069655575678</v>
      </c>
      <c r="E17" s="14">
        <v>120.79394668203557</v>
      </c>
      <c r="F17" s="14">
        <f>[2]T1!C18</f>
        <v>121.54198411747051</v>
      </c>
      <c r="G17" s="14">
        <v>121.25988119828284</v>
      </c>
      <c r="H17" s="14">
        <v>121.40156817420305</v>
      </c>
      <c r="I17" s="14">
        <v>118.99637102450792</v>
      </c>
      <c r="J17" s="14">
        <v>122.52871798649748</v>
      </c>
      <c r="K17" s="14">
        <v>123.8556793226166</v>
      </c>
      <c r="L17" s="14">
        <v>122.88587788365034</v>
      </c>
      <c r="M17" s="14">
        <v>123.58238146797717</v>
      </c>
      <c r="N17" s="16">
        <v>124.52921314399747</v>
      </c>
      <c r="O17" s="14">
        <f t="shared" si="0"/>
        <v>121.90915779165643</v>
      </c>
      <c r="P17" s="14">
        <f t="shared" si="1"/>
        <v>2.2712739850519768</v>
      </c>
    </row>
    <row r="18" spans="1:16" ht="16.5" customHeight="1" x14ac:dyDescent="0.2">
      <c r="A18" s="6" t="s">
        <v>3</v>
      </c>
      <c r="B18" s="14">
        <v>117.01490640913052</v>
      </c>
      <c r="C18" s="15">
        <f>[1]T1!B19</f>
        <v>118.80565970966192</v>
      </c>
      <c r="D18" s="14">
        <f>[1]T1!C19</f>
        <v>118.71458547677325</v>
      </c>
      <c r="E18" s="14">
        <v>118.44543407381862</v>
      </c>
      <c r="F18" s="14">
        <f>[2]T1!C19</f>
        <v>118.48444239402681</v>
      </c>
      <c r="G18" s="14">
        <v>118.30825717125246</v>
      </c>
      <c r="H18" s="14">
        <v>118.81629306978691</v>
      </c>
      <c r="I18" s="14">
        <v>118.68674843860559</v>
      </c>
      <c r="J18" s="14">
        <v>118.59954977364396</v>
      </c>
      <c r="K18" s="14">
        <v>117.58298046638424</v>
      </c>
      <c r="L18" s="14">
        <v>117.63636051866607</v>
      </c>
      <c r="M18" s="14">
        <v>117.45606356022687</v>
      </c>
      <c r="N18" s="16">
        <v>117.05343912498303</v>
      </c>
      <c r="O18" s="14">
        <f t="shared" si="0"/>
        <v>118.21581781481915</v>
      </c>
      <c r="P18" s="14">
        <f t="shared" si="1"/>
        <v>1.0262892502684906</v>
      </c>
    </row>
    <row r="19" spans="1:16" s="2" customFormat="1" ht="16.5" customHeight="1" x14ac:dyDescent="0.2">
      <c r="A19" s="7" t="s">
        <v>13</v>
      </c>
      <c r="B19" s="17">
        <v>109.42360030012848</v>
      </c>
      <c r="C19" s="18">
        <f>[1]T1!B20</f>
        <v>110.17205618360614</v>
      </c>
      <c r="D19" s="17">
        <f>[1]T1!C20</f>
        <v>109.71024075863568</v>
      </c>
      <c r="E19" s="17">
        <v>110.37298571356172</v>
      </c>
      <c r="F19" s="17">
        <f>[2]T1!C20</f>
        <v>111.34288380210141</v>
      </c>
      <c r="G19" s="17">
        <v>110.83534440947645</v>
      </c>
      <c r="H19" s="17">
        <v>110.89277597335953</v>
      </c>
      <c r="I19" s="17">
        <v>110.43403090362283</v>
      </c>
      <c r="J19" s="17">
        <v>110.69823671323797</v>
      </c>
      <c r="K19" s="17">
        <v>112.07022341415922</v>
      </c>
      <c r="L19" s="17">
        <v>112.17288767681545</v>
      </c>
      <c r="M19" s="17">
        <v>111.49119147496845</v>
      </c>
      <c r="N19" s="19">
        <v>111.68859617520528</v>
      </c>
      <c r="O19" s="17">
        <f t="shared" si="0"/>
        <v>110.99012109989583</v>
      </c>
      <c r="P19" s="17">
        <f t="shared" si="1"/>
        <v>1.4316114581047117</v>
      </c>
    </row>
    <row r="20" spans="1:16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</row>
    <row r="21" spans="1:16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6" s="2" customFormat="1" ht="16.5" customHeight="1" x14ac:dyDescent="0.2">
      <c r="A22" s="79"/>
      <c r="B22" s="1" t="s">
        <v>66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67</v>
      </c>
      <c r="P22" s="1" t="s">
        <v>4</v>
      </c>
    </row>
    <row r="23" spans="1:16" ht="16.5" customHeight="1" x14ac:dyDescent="0.2">
      <c r="A23" s="5" t="s">
        <v>6</v>
      </c>
      <c r="B23" s="8">
        <v>109.56915790645461</v>
      </c>
      <c r="C23" s="9">
        <f>[1]T1!E8</f>
        <v>110.04360088901367</v>
      </c>
      <c r="D23" s="8">
        <f>[1]T1!F8</f>
        <v>109.93574520489742</v>
      </c>
      <c r="E23" s="8">
        <v>109.72479278185403</v>
      </c>
      <c r="F23" s="8">
        <f>[2]T1!F8</f>
        <v>110.80705711923591</v>
      </c>
      <c r="G23" s="8">
        <v>112.0402674476353</v>
      </c>
      <c r="H23" s="8">
        <v>112.35466576182675</v>
      </c>
      <c r="I23" s="8">
        <v>111.94429005707828</v>
      </c>
      <c r="J23" s="8">
        <v>111.54253991025074</v>
      </c>
      <c r="K23" s="8">
        <v>113.33580174742124</v>
      </c>
      <c r="L23" s="8">
        <v>116.82409554607564</v>
      </c>
      <c r="M23" s="8">
        <v>114.73143370439696</v>
      </c>
      <c r="N23" s="10">
        <v>113.23646405457302</v>
      </c>
      <c r="O23" s="8">
        <f>AVERAGE(C23:N23)</f>
        <v>112.21006285202157</v>
      </c>
      <c r="P23" s="8">
        <f t="shared" ref="P23:P35" si="2">O23/B23*100-100</f>
        <v>2.4102630667488114</v>
      </c>
    </row>
    <row r="24" spans="1:16" ht="16.5" customHeight="1" x14ac:dyDescent="0.2">
      <c r="A24" s="6" t="s">
        <v>7</v>
      </c>
      <c r="B24" s="8">
        <v>155.9754740567052</v>
      </c>
      <c r="C24" s="9">
        <f>[1]T1!E9</f>
        <v>163.32883549598287</v>
      </c>
      <c r="D24" s="8">
        <f>[1]T1!F9</f>
        <v>163.47487868815341</v>
      </c>
      <c r="E24" s="8">
        <v>163.65185298797388</v>
      </c>
      <c r="F24" s="8">
        <f>[2]T1!F9</f>
        <v>163.47487868815341</v>
      </c>
      <c r="G24" s="8">
        <v>163.50080796395059</v>
      </c>
      <c r="H24" s="8">
        <v>164.0734266276497</v>
      </c>
      <c r="I24" s="8">
        <v>167.12253704188041</v>
      </c>
      <c r="J24" s="8">
        <v>167.11785091499138</v>
      </c>
      <c r="K24" s="8">
        <v>167.57808371225582</v>
      </c>
      <c r="L24" s="8">
        <v>167.33850444701594</v>
      </c>
      <c r="M24" s="8">
        <v>167.08423158987904</v>
      </c>
      <c r="N24" s="10">
        <v>167.057653746575</v>
      </c>
      <c r="O24" s="8">
        <f t="shared" ref="O24:O35" si="3">AVERAGE(C24:N24)</f>
        <v>165.40029515870512</v>
      </c>
      <c r="P24" s="8">
        <f t="shared" si="2"/>
        <v>6.0425019760308629</v>
      </c>
    </row>
    <row r="25" spans="1:16" ht="16.5" customHeight="1" x14ac:dyDescent="0.2">
      <c r="A25" s="5" t="s">
        <v>0</v>
      </c>
      <c r="B25" s="8">
        <v>120.69575901252227</v>
      </c>
      <c r="C25" s="9">
        <f>[1]T1!E10</f>
        <v>122.73629600692671</v>
      </c>
      <c r="D25" s="8">
        <f>[1]T1!F10</f>
        <v>121.85859362135925</v>
      </c>
      <c r="E25" s="8">
        <v>123.60074378047524</v>
      </c>
      <c r="F25" s="8">
        <f>[2]T1!F10</f>
        <v>121.7416643674449</v>
      </c>
      <c r="G25" s="8">
        <v>120.68981092015578</v>
      </c>
      <c r="H25" s="8">
        <v>123.13144879393455</v>
      </c>
      <c r="I25" s="8">
        <v>123.89386065143249</v>
      </c>
      <c r="J25" s="8">
        <v>123.34789959341018</v>
      </c>
      <c r="K25" s="8">
        <v>124.49735014179142</v>
      </c>
      <c r="L25" s="8">
        <v>124.25021444599179</v>
      </c>
      <c r="M25" s="8">
        <v>124.87761746500431</v>
      </c>
      <c r="N25" s="10">
        <v>126.33917322407375</v>
      </c>
      <c r="O25" s="8">
        <f t="shared" si="3"/>
        <v>123.41372275100002</v>
      </c>
      <c r="P25" s="8">
        <f t="shared" si="2"/>
        <v>2.2519132078168127</v>
      </c>
    </row>
    <row r="26" spans="1:16" ht="16.5" customHeight="1" x14ac:dyDescent="0.2">
      <c r="A26" s="5" t="s">
        <v>1</v>
      </c>
      <c r="B26" s="8">
        <v>120.79430066473128</v>
      </c>
      <c r="C26" s="9">
        <f>[1]T1!E11</f>
        <v>119.13891143577554</v>
      </c>
      <c r="D26" s="8">
        <f>[1]T1!F11</f>
        <v>119.46545294866688</v>
      </c>
      <c r="E26" s="8">
        <v>115.61141271629312</v>
      </c>
      <c r="F26" s="8">
        <f>[2]T1!F11</f>
        <v>115.83425056255962</v>
      </c>
      <c r="G26" s="8">
        <v>115.88139542873137</v>
      </c>
      <c r="H26" s="8">
        <v>115.8295055114844</v>
      </c>
      <c r="I26" s="8">
        <v>115.7059561032876</v>
      </c>
      <c r="J26" s="8">
        <v>115.70968279480158</v>
      </c>
      <c r="K26" s="8">
        <v>113.96438220574119</v>
      </c>
      <c r="L26" s="8">
        <v>114.41725714009914</v>
      </c>
      <c r="M26" s="8">
        <v>114.28255752246552</v>
      </c>
      <c r="N26" s="10">
        <v>113.18219396373087</v>
      </c>
      <c r="O26" s="8">
        <f t="shared" si="3"/>
        <v>115.75191319446974</v>
      </c>
      <c r="P26" s="8">
        <f t="shared" si="2"/>
        <v>-4.1743587590749627</v>
      </c>
    </row>
    <row r="27" spans="1:16" ht="16.5" customHeight="1" x14ac:dyDescent="0.2">
      <c r="A27" s="5" t="s">
        <v>34</v>
      </c>
      <c r="B27" s="8">
        <v>112.88340236634616</v>
      </c>
      <c r="C27" s="9">
        <f>[1]T1!E12</f>
        <v>119.93599357231741</v>
      </c>
      <c r="D27" s="8">
        <f>[1]T1!F12</f>
        <v>120.22743317342236</v>
      </c>
      <c r="E27" s="8">
        <v>120.72379241833828</v>
      </c>
      <c r="F27" s="8">
        <f>[2]T1!F12</f>
        <v>120.17157301922315</v>
      </c>
      <c r="G27" s="8">
        <v>119.69531218966297</v>
      </c>
      <c r="H27" s="8">
        <v>120.99758193175138</v>
      </c>
      <c r="I27" s="8">
        <v>120.13853715586231</v>
      </c>
      <c r="J27" s="8">
        <v>120.88190990049628</v>
      </c>
      <c r="K27" s="8">
        <v>121.73378467901706</v>
      </c>
      <c r="L27" s="8">
        <v>120.65617404313686</v>
      </c>
      <c r="M27" s="8">
        <v>120.86007473824532</v>
      </c>
      <c r="N27" s="10">
        <v>121.67746404892497</v>
      </c>
      <c r="O27" s="8">
        <f t="shared" si="3"/>
        <v>120.64163590586655</v>
      </c>
      <c r="P27" s="8">
        <f t="shared" si="2"/>
        <v>6.8727849948588613</v>
      </c>
    </row>
    <row r="28" spans="1:16" ht="16.5" customHeight="1" x14ac:dyDescent="0.2">
      <c r="A28" s="5" t="s">
        <v>8</v>
      </c>
      <c r="B28" s="8">
        <v>113.67179241055835</v>
      </c>
      <c r="C28" s="9">
        <f>[1]T1!E13</f>
        <v>118.83666254445092</v>
      </c>
      <c r="D28" s="8">
        <f>[1]T1!F13</f>
        <v>119.47330456757911</v>
      </c>
      <c r="E28" s="8">
        <v>122.31050173547359</v>
      </c>
      <c r="F28" s="8">
        <f>[2]T1!F13</f>
        <v>122.31780626896831</v>
      </c>
      <c r="G28" s="8">
        <v>122.31780626896831</v>
      </c>
      <c r="H28" s="8">
        <v>122.82744729859357</v>
      </c>
      <c r="I28" s="8">
        <v>123.8586436952986</v>
      </c>
      <c r="J28" s="8">
        <v>124.79861607545392</v>
      </c>
      <c r="K28" s="8">
        <v>123.8200002774976</v>
      </c>
      <c r="L28" s="8">
        <v>123.86994521486197</v>
      </c>
      <c r="M28" s="8">
        <v>123.89141568954265</v>
      </c>
      <c r="N28" s="10">
        <v>120.6559278966451</v>
      </c>
      <c r="O28" s="8">
        <f t="shared" si="3"/>
        <v>122.41483979444446</v>
      </c>
      <c r="P28" s="8">
        <f t="shared" si="2"/>
        <v>7.6914836992348086</v>
      </c>
    </row>
    <row r="29" spans="1:16" ht="16.5" customHeight="1" x14ac:dyDescent="0.2">
      <c r="A29" s="5" t="s">
        <v>9</v>
      </c>
      <c r="B29" s="8">
        <v>119.79068310671164</v>
      </c>
      <c r="C29" s="9">
        <f>[1]T1!E14</f>
        <v>108.85579571045093</v>
      </c>
      <c r="D29" s="8">
        <f>[1]T1!F14</f>
        <v>108.08676230052512</v>
      </c>
      <c r="E29" s="8">
        <v>113.38565642894869</v>
      </c>
      <c r="F29" s="8">
        <f>[2]T1!F14</f>
        <v>113.70862297577534</v>
      </c>
      <c r="G29" s="8">
        <v>114.51379465503356</v>
      </c>
      <c r="H29" s="8">
        <v>115.44309537465251</v>
      </c>
      <c r="I29" s="8">
        <v>114.66555510062909</v>
      </c>
      <c r="J29" s="8">
        <v>112.86491642094786</v>
      </c>
      <c r="K29" s="8">
        <v>109.97580265787494</v>
      </c>
      <c r="L29" s="8">
        <v>112.64491914067138</v>
      </c>
      <c r="M29" s="8">
        <v>110.59473230431216</v>
      </c>
      <c r="N29" s="10">
        <v>109.31032541621155</v>
      </c>
      <c r="O29" s="8">
        <f t="shared" si="3"/>
        <v>112.00416487383609</v>
      </c>
      <c r="P29" s="8">
        <f t="shared" si="2"/>
        <v>-6.5001033727632915</v>
      </c>
    </row>
    <row r="30" spans="1:16" ht="16.5" customHeight="1" x14ac:dyDescent="0.2">
      <c r="A30" s="5" t="s">
        <v>10</v>
      </c>
      <c r="B30" s="8">
        <v>100.92979384946663</v>
      </c>
      <c r="C30" s="9">
        <f>[1]T1!E15</f>
        <v>99.807789554817759</v>
      </c>
      <c r="D30" s="8">
        <f>[1]T1!F15</f>
        <v>99.729691499633262</v>
      </c>
      <c r="E30" s="8">
        <v>99.931942102065349</v>
      </c>
      <c r="F30" s="8">
        <f>[2]T1!F15</f>
        <v>99.985683378291554</v>
      </c>
      <c r="G30" s="8">
        <v>99.829173102881171</v>
      </c>
      <c r="H30" s="8">
        <v>99.909427442181411</v>
      </c>
      <c r="I30" s="8">
        <v>99.760200338568936</v>
      </c>
      <c r="J30" s="8">
        <v>99.752288513120476</v>
      </c>
      <c r="K30" s="8">
        <v>99.868270331817214</v>
      </c>
      <c r="L30" s="8">
        <v>99.731046756242236</v>
      </c>
      <c r="M30" s="8">
        <v>99.717426857125076</v>
      </c>
      <c r="N30" s="10">
        <v>99.589896184873012</v>
      </c>
      <c r="O30" s="8">
        <f t="shared" si="3"/>
        <v>99.801069671801443</v>
      </c>
      <c r="P30" s="8">
        <f t="shared" si="2"/>
        <v>-1.1183260508276049</v>
      </c>
    </row>
    <row r="31" spans="1:16" ht="16.5" customHeight="1" x14ac:dyDescent="0.2">
      <c r="A31" s="6" t="s">
        <v>33</v>
      </c>
      <c r="B31" s="8">
        <v>104.89729457414181</v>
      </c>
      <c r="C31" s="9">
        <f>[1]T1!E16</f>
        <v>106.3560593300554</v>
      </c>
      <c r="D31" s="8">
        <f>[1]T1!F16</f>
        <v>107.11574417123403</v>
      </c>
      <c r="E31" s="8">
        <v>106.0875040495675</v>
      </c>
      <c r="F31" s="8">
        <f>[2]T1!F16</f>
        <v>106.48358571648023</v>
      </c>
      <c r="G31" s="8">
        <v>107.25498123166616</v>
      </c>
      <c r="H31" s="8">
        <v>106.5003281447473</v>
      </c>
      <c r="I31" s="8">
        <v>106.06880077652315</v>
      </c>
      <c r="J31" s="8">
        <v>105.92805946185452</v>
      </c>
      <c r="K31" s="8">
        <v>104.24682495180799</v>
      </c>
      <c r="L31" s="8">
        <v>105.18311960678619</v>
      </c>
      <c r="M31" s="8">
        <v>105.50250027795597</v>
      </c>
      <c r="N31" s="10">
        <v>103.09311745391166</v>
      </c>
      <c r="O31" s="8">
        <f t="shared" si="3"/>
        <v>105.81838543104918</v>
      </c>
      <c r="P31" s="8">
        <f t="shared" si="2"/>
        <v>0.87808828687792584</v>
      </c>
    </row>
    <row r="32" spans="1:16" ht="16.5" customHeight="1" x14ac:dyDescent="0.2">
      <c r="A32" s="5" t="s">
        <v>2</v>
      </c>
      <c r="B32" s="8">
        <v>116.83629463243261</v>
      </c>
      <c r="C32" s="9">
        <f>[1]T1!E17</f>
        <v>117.12407933906137</v>
      </c>
      <c r="D32" s="8">
        <f>[1]T1!F17</f>
        <v>117.12407933906137</v>
      </c>
      <c r="E32" s="8">
        <v>117.6204108454976</v>
      </c>
      <c r="F32" s="8">
        <f>[2]T1!F17</f>
        <v>117.6204108454976</v>
      </c>
      <c r="G32" s="8">
        <v>117.6204108454976</v>
      </c>
      <c r="H32" s="8">
        <v>117.65277022557416</v>
      </c>
      <c r="I32" s="8">
        <v>117.65277022557416</v>
      </c>
      <c r="J32" s="8">
        <v>117.65277022557416</v>
      </c>
      <c r="K32" s="8">
        <v>116.7063415746163</v>
      </c>
      <c r="L32" s="8">
        <v>116.7063415746163</v>
      </c>
      <c r="M32" s="8">
        <v>116.7063415746163</v>
      </c>
      <c r="N32" s="10">
        <v>116.70624625189683</v>
      </c>
      <c r="O32" s="8">
        <f t="shared" si="3"/>
        <v>117.24108107225697</v>
      </c>
      <c r="P32" s="8">
        <f t="shared" si="2"/>
        <v>0.34645607437124681</v>
      </c>
    </row>
    <row r="33" spans="1:16" ht="16.5" customHeight="1" x14ac:dyDescent="0.2">
      <c r="A33" s="5" t="s">
        <v>11</v>
      </c>
      <c r="B33" s="8">
        <v>108.08695422567594</v>
      </c>
      <c r="C33" s="9">
        <f>[1]T1!E18</f>
        <v>111.45282495120026</v>
      </c>
      <c r="D33" s="8">
        <f>[1]T1!F18</f>
        <v>111.59124870231258</v>
      </c>
      <c r="E33" s="8">
        <v>112.31356068990026</v>
      </c>
      <c r="F33" s="8">
        <f>[2]T1!F18</f>
        <v>111.67573817630016</v>
      </c>
      <c r="G33" s="8">
        <v>111.72967245342491</v>
      </c>
      <c r="H33" s="8">
        <v>111.97174908628301</v>
      </c>
      <c r="I33" s="8">
        <v>110.10455322045297</v>
      </c>
      <c r="J33" s="8">
        <v>109.12126105544581</v>
      </c>
      <c r="K33" s="8">
        <v>110.86502225668636</v>
      </c>
      <c r="L33" s="8">
        <v>109.12126105544581</v>
      </c>
      <c r="M33" s="8">
        <v>109.12126105544581</v>
      </c>
      <c r="N33" s="10">
        <v>110.86502225668636</v>
      </c>
      <c r="O33" s="8">
        <f t="shared" si="3"/>
        <v>110.82776457996538</v>
      </c>
      <c r="P33" s="8">
        <f t="shared" si="2"/>
        <v>2.5357457557429797</v>
      </c>
    </row>
    <row r="34" spans="1:16" ht="16.5" customHeight="1" x14ac:dyDescent="0.2">
      <c r="A34" s="6" t="s">
        <v>3</v>
      </c>
      <c r="B34" s="8">
        <v>100.90554697315385</v>
      </c>
      <c r="C34" s="9">
        <f>[1]T1!E19</f>
        <v>103.24116645684403</v>
      </c>
      <c r="D34" s="8">
        <f>[1]T1!F19</f>
        <v>103.1902047897368</v>
      </c>
      <c r="E34" s="8">
        <v>102.80419165742656</v>
      </c>
      <c r="F34" s="8">
        <f>[2]T1!F19</f>
        <v>102.86524090524446</v>
      </c>
      <c r="G34" s="8">
        <v>102.97584320674312</v>
      </c>
      <c r="H34" s="8">
        <v>103.16274218548749</v>
      </c>
      <c r="I34" s="8">
        <v>103.19493994365305</v>
      </c>
      <c r="J34" s="8">
        <v>103.17838297918875</v>
      </c>
      <c r="K34" s="8">
        <v>102.12795225457589</v>
      </c>
      <c r="L34" s="8">
        <v>102.20420043522542</v>
      </c>
      <c r="M34" s="8">
        <v>102.19872735445477</v>
      </c>
      <c r="N34" s="10">
        <v>102.11338820737792</v>
      </c>
      <c r="O34" s="8">
        <f t="shared" si="3"/>
        <v>102.77141503132987</v>
      </c>
      <c r="P34" s="8">
        <f t="shared" si="2"/>
        <v>1.8491233774020799</v>
      </c>
    </row>
    <row r="35" spans="1:16" s="2" customFormat="1" ht="16.5" customHeight="1" x14ac:dyDescent="0.2">
      <c r="A35" s="7" t="s">
        <v>13</v>
      </c>
      <c r="B35" s="11">
        <v>113.64975207490339</v>
      </c>
      <c r="C35" s="12">
        <f>[1]T1!E20</f>
        <v>113.06111209739076</v>
      </c>
      <c r="D35" s="11">
        <f>[1]T1!F20</f>
        <v>112.91909998200899</v>
      </c>
      <c r="E35" s="11">
        <v>113.68395302488132</v>
      </c>
      <c r="F35" s="11">
        <f>[2]T1!F20</f>
        <v>113.86079453344213</v>
      </c>
      <c r="G35" s="11">
        <v>114.24054447464214</v>
      </c>
      <c r="H35" s="11">
        <v>114.781679197619</v>
      </c>
      <c r="I35" s="11">
        <v>114.6306410966765</v>
      </c>
      <c r="J35" s="11">
        <v>114.20540888850644</v>
      </c>
      <c r="K35" s="11">
        <v>113.86058319748112</v>
      </c>
      <c r="L35" s="11">
        <v>115.11915443225067</v>
      </c>
      <c r="M35" s="11">
        <v>114.28661013283322</v>
      </c>
      <c r="N35" s="13">
        <v>113.59367768959977</v>
      </c>
      <c r="O35" s="11">
        <f t="shared" si="3"/>
        <v>114.02027156227769</v>
      </c>
      <c r="P35" s="11">
        <f t="shared" si="2"/>
        <v>0.32601873792923186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66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67</v>
      </c>
      <c r="P38" s="1" t="s">
        <v>4</v>
      </c>
    </row>
    <row r="39" spans="1:16" ht="16.5" customHeight="1" x14ac:dyDescent="0.2">
      <c r="A39" s="5" t="s">
        <v>6</v>
      </c>
      <c r="B39" s="8">
        <v>103.34179208781029</v>
      </c>
      <c r="C39" s="9">
        <f>[1]T1!B27</f>
        <v>103.97136355231119</v>
      </c>
      <c r="D39" s="20">
        <f>[1]T1!C27</f>
        <v>103.80574916330301</v>
      </c>
      <c r="E39" s="8">
        <v>105.14895998206951</v>
      </c>
      <c r="F39" s="8">
        <f>[2]T1!C27</f>
        <v>104.90881058261378</v>
      </c>
      <c r="G39" s="8">
        <v>104.86379678583243</v>
      </c>
      <c r="H39" s="8">
        <v>102.08265565629767</v>
      </c>
      <c r="I39" s="8">
        <v>101.91714572625982</v>
      </c>
      <c r="J39" s="8">
        <v>103.84150588174391</v>
      </c>
      <c r="K39" s="8">
        <v>106.59172598745623</v>
      </c>
      <c r="L39" s="8">
        <v>107.2249778250839</v>
      </c>
      <c r="M39" s="8">
        <v>103.76452144528135</v>
      </c>
      <c r="N39" s="10">
        <v>104.96680627541912</v>
      </c>
      <c r="O39" s="8">
        <f>AVERAGE(C39:N39)</f>
        <v>104.42400157197267</v>
      </c>
      <c r="P39" s="8">
        <f t="shared" ref="P39:P51" si="4">O39/B39*100-100</f>
        <v>1.0472137770194792</v>
      </c>
    </row>
    <row r="40" spans="1:16" ht="16.5" customHeight="1" x14ac:dyDescent="0.2">
      <c r="A40" s="6" t="s">
        <v>7</v>
      </c>
      <c r="B40" s="8">
        <v>119.89317110165693</v>
      </c>
      <c r="C40" s="9">
        <f>[1]T1!B28</f>
        <v>141.08087088476796</v>
      </c>
      <c r="D40" s="20">
        <f>[1]T1!C28</f>
        <v>144.36416923261041</v>
      </c>
      <c r="E40" s="8">
        <v>142.99914539161028</v>
      </c>
      <c r="F40" s="8">
        <f>[2]T1!C28</f>
        <v>144.15010319097658</v>
      </c>
      <c r="G40" s="8">
        <v>143.22838612320567</v>
      </c>
      <c r="H40" s="8">
        <v>133.34854705412215</v>
      </c>
      <c r="I40" s="8">
        <v>131.69397217627258</v>
      </c>
      <c r="J40" s="8">
        <v>133.40016787812706</v>
      </c>
      <c r="K40" s="8">
        <v>136.68736137296739</v>
      </c>
      <c r="L40" s="8">
        <v>140.14306551349813</v>
      </c>
      <c r="M40" s="8">
        <v>139.02389046844604</v>
      </c>
      <c r="N40" s="10">
        <v>142.17937716349167</v>
      </c>
      <c r="O40" s="8">
        <f t="shared" ref="O40:O51" si="5">AVERAGE(C40:N40)</f>
        <v>139.35825470417467</v>
      </c>
      <c r="P40" s="8">
        <f t="shared" si="4"/>
        <v>16.235356379066303</v>
      </c>
    </row>
    <row r="41" spans="1:16" ht="16.5" customHeight="1" x14ac:dyDescent="0.2">
      <c r="A41" s="5" t="s">
        <v>0</v>
      </c>
      <c r="B41" s="8">
        <v>84.269879371452191</v>
      </c>
      <c r="C41" s="9">
        <f>[1]T1!B29</f>
        <v>86.231587933433119</v>
      </c>
      <c r="D41" s="20">
        <f>[1]T1!C29</f>
        <v>85.947496518360779</v>
      </c>
      <c r="E41" s="8">
        <v>86.763734005961595</v>
      </c>
      <c r="F41" s="8">
        <f>[2]T1!C29</f>
        <v>87.653247626166561</v>
      </c>
      <c r="G41" s="8">
        <v>87.819255764725625</v>
      </c>
      <c r="H41" s="8">
        <v>87.224350728905037</v>
      </c>
      <c r="I41" s="8">
        <v>87.797124015540447</v>
      </c>
      <c r="J41" s="8">
        <v>87.787504586030337</v>
      </c>
      <c r="K41" s="8">
        <v>87.678943025899116</v>
      </c>
      <c r="L41" s="8">
        <v>86.477022421821985</v>
      </c>
      <c r="M41" s="8">
        <v>86.314092460579843</v>
      </c>
      <c r="N41" s="10">
        <v>87.880030110028855</v>
      </c>
      <c r="O41" s="8">
        <f t="shared" si="5"/>
        <v>87.131199099787764</v>
      </c>
      <c r="P41" s="8">
        <f t="shared" si="4"/>
        <v>3.3954240230049493</v>
      </c>
    </row>
    <row r="42" spans="1:16" ht="16.5" customHeight="1" x14ac:dyDescent="0.2">
      <c r="A42" s="5" t="s">
        <v>1</v>
      </c>
      <c r="B42" s="8">
        <v>102.60979359754249</v>
      </c>
      <c r="C42" s="9">
        <f>[1]T1!B30</f>
        <v>101.43837936052958</v>
      </c>
      <c r="D42" s="20">
        <f>[1]T1!C30</f>
        <v>100.10176491845878</v>
      </c>
      <c r="E42" s="8">
        <v>101.08239738033652</v>
      </c>
      <c r="F42" s="8">
        <f>[2]T1!C30</f>
        <v>100.8950058925642</v>
      </c>
      <c r="G42" s="8">
        <v>99.541275536173856</v>
      </c>
      <c r="H42" s="8">
        <v>99.461612894842077</v>
      </c>
      <c r="I42" s="8">
        <v>98.102943037793381</v>
      </c>
      <c r="J42" s="8">
        <v>97.628080373191651</v>
      </c>
      <c r="K42" s="8">
        <v>97.247583078691363</v>
      </c>
      <c r="L42" s="8">
        <v>96.833569487420675</v>
      </c>
      <c r="M42" s="8">
        <v>96.820207407006137</v>
      </c>
      <c r="N42" s="10">
        <v>97.006080919906964</v>
      </c>
      <c r="O42" s="8">
        <f t="shared" si="5"/>
        <v>98.846575023909608</v>
      </c>
      <c r="P42" s="8">
        <f t="shared" si="4"/>
        <v>-3.6675042816994932</v>
      </c>
    </row>
    <row r="43" spans="1:16" ht="16.5" customHeight="1" x14ac:dyDescent="0.2">
      <c r="A43" s="5" t="s">
        <v>34</v>
      </c>
      <c r="B43" s="8">
        <v>91.808305327665494</v>
      </c>
      <c r="C43" s="9">
        <f>[1]T1!B31</f>
        <v>93.628290623258053</v>
      </c>
      <c r="D43" s="20">
        <f>[1]T1!C31</f>
        <v>92.808245527643194</v>
      </c>
      <c r="E43" s="8">
        <v>92.899747872072012</v>
      </c>
      <c r="F43" s="8">
        <f>[2]T1!C31</f>
        <v>92.857032137147613</v>
      </c>
      <c r="G43" s="8">
        <v>92.608074048663681</v>
      </c>
      <c r="H43" s="8">
        <v>93.611573512901415</v>
      </c>
      <c r="I43" s="8">
        <v>93.443595351782534</v>
      </c>
      <c r="J43" s="8">
        <v>93.620577992051068</v>
      </c>
      <c r="K43" s="8">
        <v>93.440263844381931</v>
      </c>
      <c r="L43" s="8">
        <v>92.688359322848214</v>
      </c>
      <c r="M43" s="8">
        <v>92.240515883093181</v>
      </c>
      <c r="N43" s="10">
        <v>92.478211677549083</v>
      </c>
      <c r="O43" s="8">
        <f t="shared" si="5"/>
        <v>93.027040649449319</v>
      </c>
      <c r="P43" s="8">
        <f t="shared" si="4"/>
        <v>1.3274782901548292</v>
      </c>
    </row>
    <row r="44" spans="1:16" ht="16.5" customHeight="1" x14ac:dyDescent="0.2">
      <c r="A44" s="5" t="s">
        <v>8</v>
      </c>
      <c r="B44" s="8">
        <v>98.899271993912294</v>
      </c>
      <c r="C44" s="9">
        <f>[1]T1!B32</f>
        <v>101.11107167762653</v>
      </c>
      <c r="D44" s="20">
        <f>[1]T1!C32</f>
        <v>100.31406968189171</v>
      </c>
      <c r="E44" s="8">
        <v>99.304874780204059</v>
      </c>
      <c r="F44" s="8">
        <f>[2]T1!C32</f>
        <v>98.252625343915298</v>
      </c>
      <c r="G44" s="8">
        <v>98.418030302177613</v>
      </c>
      <c r="H44" s="8">
        <v>98.141765334315082</v>
      </c>
      <c r="I44" s="8">
        <v>97.298933447837513</v>
      </c>
      <c r="J44" s="8">
        <v>97.534815202692002</v>
      </c>
      <c r="K44" s="8">
        <v>98.306001653523282</v>
      </c>
      <c r="L44" s="8">
        <v>96.115516775647393</v>
      </c>
      <c r="M44" s="8">
        <v>96.115516775647393</v>
      </c>
      <c r="N44" s="10">
        <v>95.294116441053063</v>
      </c>
      <c r="O44" s="8">
        <f t="shared" si="5"/>
        <v>98.01727811804426</v>
      </c>
      <c r="P44" s="8">
        <f t="shared" si="4"/>
        <v>-0.89181028139653051</v>
      </c>
    </row>
    <row r="45" spans="1:16" ht="16.5" customHeight="1" x14ac:dyDescent="0.2">
      <c r="A45" s="5" t="s">
        <v>9</v>
      </c>
      <c r="B45" s="8">
        <v>95.780926373871864</v>
      </c>
      <c r="C45" s="9">
        <f>[1]T1!B33</f>
        <v>96.907611521544595</v>
      </c>
      <c r="D45" s="20">
        <f>[1]T1!C33</f>
        <v>96.660845633502731</v>
      </c>
      <c r="E45" s="8">
        <v>112.29313705485036</v>
      </c>
      <c r="F45" s="8">
        <f>[2]T1!C33</f>
        <v>112.27595343559175</v>
      </c>
      <c r="G45" s="8">
        <v>112.3426422663739</v>
      </c>
      <c r="H45" s="8">
        <v>113.23367607436543</v>
      </c>
      <c r="I45" s="8">
        <v>113.30010259587365</v>
      </c>
      <c r="J45" s="8">
        <v>113.12448983725774</v>
      </c>
      <c r="K45" s="8">
        <v>113.57327410083978</v>
      </c>
      <c r="L45" s="8">
        <v>113.63465361667667</v>
      </c>
      <c r="M45" s="8">
        <v>113.54489523168256</v>
      </c>
      <c r="N45" s="10">
        <v>113.63074133959185</v>
      </c>
      <c r="O45" s="8">
        <f t="shared" si="5"/>
        <v>110.37683522567926</v>
      </c>
      <c r="P45" s="8">
        <f t="shared" si="4"/>
        <v>15.238847027678176</v>
      </c>
    </row>
    <row r="46" spans="1:16" ht="16.5" customHeight="1" x14ac:dyDescent="0.2">
      <c r="A46" s="5" t="s">
        <v>10</v>
      </c>
      <c r="B46" s="8">
        <v>96.985922249499552</v>
      </c>
      <c r="C46" s="9">
        <f>[1]T1!B34</f>
        <v>94.797701072872684</v>
      </c>
      <c r="D46" s="20">
        <f>[1]T1!C34</f>
        <v>94.688921721596273</v>
      </c>
      <c r="E46" s="21">
        <v>95.087488158291507</v>
      </c>
      <c r="F46" s="8">
        <f>[2]T1!C34</f>
        <v>94.691744476755645</v>
      </c>
      <c r="G46" s="8">
        <v>94.295991030146737</v>
      </c>
      <c r="H46" s="8">
        <v>94.104102954204365</v>
      </c>
      <c r="I46" s="8">
        <v>93.860103796999738</v>
      </c>
      <c r="J46" s="8">
        <v>93.611540959500118</v>
      </c>
      <c r="K46" s="8">
        <v>93.821090125551379</v>
      </c>
      <c r="L46" s="8">
        <v>93.369358715614979</v>
      </c>
      <c r="M46" s="8">
        <v>93.227586211318496</v>
      </c>
      <c r="N46" s="10">
        <v>93.293093614552589</v>
      </c>
      <c r="O46" s="8">
        <f t="shared" si="5"/>
        <v>94.070726903117034</v>
      </c>
      <c r="P46" s="8">
        <f t="shared" si="4"/>
        <v>-3.0057922621832489</v>
      </c>
    </row>
    <row r="47" spans="1:16" ht="16.5" customHeight="1" x14ac:dyDescent="0.2">
      <c r="A47" s="6" t="s">
        <v>33</v>
      </c>
      <c r="B47" s="8">
        <v>96.090289544826376</v>
      </c>
      <c r="C47" s="9">
        <f>[1]T1!B35</f>
        <v>96.302559729582413</v>
      </c>
      <c r="D47" s="20">
        <f>[1]T1!C35</f>
        <v>97.194004692561734</v>
      </c>
      <c r="E47" s="8">
        <v>96.394623183228973</v>
      </c>
      <c r="F47" s="8">
        <f>[2]T1!C35</f>
        <v>96.714280098220698</v>
      </c>
      <c r="G47" s="8">
        <v>97.289848282801714</v>
      </c>
      <c r="H47" s="8">
        <v>98.055251938899886</v>
      </c>
      <c r="I47" s="8">
        <v>97.10011409673892</v>
      </c>
      <c r="J47" s="8">
        <v>97.55564879455352</v>
      </c>
      <c r="K47" s="8">
        <v>98.293448062661327</v>
      </c>
      <c r="L47" s="8">
        <v>97.795137554102453</v>
      </c>
      <c r="M47" s="8">
        <v>97.456586856739449</v>
      </c>
      <c r="N47" s="10">
        <v>97.72831489103649</v>
      </c>
      <c r="O47" s="8">
        <f t="shared" si="5"/>
        <v>97.323318181760627</v>
      </c>
      <c r="P47" s="8">
        <f t="shared" si="4"/>
        <v>1.2831979618076303</v>
      </c>
    </row>
    <row r="48" spans="1:16" ht="16.5" customHeight="1" x14ac:dyDescent="0.2">
      <c r="A48" s="5" t="s">
        <v>2</v>
      </c>
      <c r="B48" s="8">
        <v>107.33693612446075</v>
      </c>
      <c r="C48" s="9">
        <f>[1]T1!B36</f>
        <v>110.07846847677827</v>
      </c>
      <c r="D48" s="20">
        <f>[1]T1!C36</f>
        <v>110.07846847677827</v>
      </c>
      <c r="E48" s="8">
        <v>108.84867654089646</v>
      </c>
      <c r="F48" s="8">
        <f>[2]T1!C36</f>
        <v>108.84867654089646</v>
      </c>
      <c r="G48" s="8">
        <v>108.84867654089646</v>
      </c>
      <c r="H48" s="8">
        <v>109.05230581461142</v>
      </c>
      <c r="I48" s="8">
        <v>109.05230581461142</v>
      </c>
      <c r="J48" s="8">
        <v>109.05230581461142</v>
      </c>
      <c r="K48" s="8">
        <v>108.77282094528346</v>
      </c>
      <c r="L48" s="8">
        <v>108.77282094528346</v>
      </c>
      <c r="M48" s="8">
        <v>108.77282094528346</v>
      </c>
      <c r="N48" s="10">
        <v>108.50775085493677</v>
      </c>
      <c r="O48" s="8">
        <f t="shared" si="5"/>
        <v>109.05717480923893</v>
      </c>
      <c r="P48" s="8">
        <f t="shared" si="4"/>
        <v>1.6026530539156738</v>
      </c>
    </row>
    <row r="49" spans="1:16" ht="16.5" customHeight="1" x14ac:dyDescent="0.2">
      <c r="A49" s="5" t="s">
        <v>11</v>
      </c>
      <c r="B49" s="8">
        <v>101.32987304171196</v>
      </c>
      <c r="C49" s="9">
        <f>[1]T1!B37</f>
        <v>103.38984890773972</v>
      </c>
      <c r="D49" s="20">
        <f>[1]T1!C37</f>
        <v>102.62171095318597</v>
      </c>
      <c r="E49" s="8">
        <v>102.71027857026263</v>
      </c>
      <c r="F49" s="8">
        <f>[2]T1!C37</f>
        <v>103.17471527670327</v>
      </c>
      <c r="G49" s="8">
        <v>103.17471527670327</v>
      </c>
      <c r="H49" s="8">
        <v>105.26523057959253</v>
      </c>
      <c r="I49" s="8">
        <v>105.80046518538629</v>
      </c>
      <c r="J49" s="8">
        <v>105.75912172298976</v>
      </c>
      <c r="K49" s="8">
        <v>110.65444149585491</v>
      </c>
      <c r="L49" s="8">
        <v>109.65909933216349</v>
      </c>
      <c r="M49" s="8">
        <v>110.43432454203682</v>
      </c>
      <c r="N49" s="10">
        <v>112.58451181791786</v>
      </c>
      <c r="O49" s="8">
        <f t="shared" si="5"/>
        <v>106.26903863837806</v>
      </c>
      <c r="P49" s="8">
        <f t="shared" si="4"/>
        <v>4.8743430228447266</v>
      </c>
    </row>
    <row r="50" spans="1:16" ht="16.5" customHeight="1" x14ac:dyDescent="0.2">
      <c r="A50" s="6" t="s">
        <v>3</v>
      </c>
      <c r="B50" s="8">
        <v>124.13078119702435</v>
      </c>
      <c r="C50" s="9">
        <f>[1]T1!B38</f>
        <v>123.38975200010012</v>
      </c>
      <c r="D50" s="20">
        <f>[1]T1!C38</f>
        <v>123.43390200526966</v>
      </c>
      <c r="E50" s="8">
        <v>123.26576498355394</v>
      </c>
      <c r="F50" s="8">
        <f>[2]T1!C38</f>
        <v>123.22365438943451</v>
      </c>
      <c r="G50" s="8">
        <v>122.99706540215972</v>
      </c>
      <c r="H50" s="8">
        <v>121.46862168964644</v>
      </c>
      <c r="I50" s="8">
        <v>121.4504176100392</v>
      </c>
      <c r="J50" s="8">
        <v>121.36608367920861</v>
      </c>
      <c r="K50" s="8">
        <v>121.5599850823538</v>
      </c>
      <c r="L50" s="8">
        <v>121.57874707751357</v>
      </c>
      <c r="M50" s="8">
        <v>121.61833577417876</v>
      </c>
      <c r="N50" s="10">
        <v>121.61332849565056</v>
      </c>
      <c r="O50" s="8">
        <f t="shared" si="5"/>
        <v>122.24713818242573</v>
      </c>
      <c r="P50" s="8">
        <f t="shared" si="4"/>
        <v>-1.5174664949613401</v>
      </c>
    </row>
    <row r="51" spans="1:16" s="2" customFormat="1" ht="16.5" customHeight="1" x14ac:dyDescent="0.2">
      <c r="A51" s="7" t="s">
        <v>13</v>
      </c>
      <c r="B51" s="11">
        <v>103.14260955226355</v>
      </c>
      <c r="C51" s="12">
        <f>[1]T1!B39</f>
        <v>104.17736664846798</v>
      </c>
      <c r="D51" s="22">
        <f>[1]T1!C39</f>
        <v>103.96132398847652</v>
      </c>
      <c r="E51" s="23">
        <v>105.7734132019261</v>
      </c>
      <c r="F51" s="11">
        <f>[2]T1!C39</f>
        <v>105.7089002778887</v>
      </c>
      <c r="G51" s="11">
        <v>105.52946780007494</v>
      </c>
      <c r="H51" s="11">
        <v>104.09606518235226</v>
      </c>
      <c r="I51" s="11">
        <v>103.85569283537703</v>
      </c>
      <c r="J51" s="11">
        <v>104.64238441624221</v>
      </c>
      <c r="K51" s="11">
        <v>105.97791857818346</v>
      </c>
      <c r="L51" s="11">
        <v>106.04522846643118</v>
      </c>
      <c r="M51" s="11">
        <v>104.55012266090574</v>
      </c>
      <c r="N51" s="13">
        <v>105.27744463465767</v>
      </c>
      <c r="O51" s="11">
        <f t="shared" si="5"/>
        <v>104.96627739091532</v>
      </c>
      <c r="P51" s="11">
        <f t="shared" si="4"/>
        <v>1.7681032568094111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66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67</v>
      </c>
      <c r="P54" s="1" t="s">
        <v>4</v>
      </c>
    </row>
    <row r="55" spans="1:16" ht="16.5" customHeight="1" x14ac:dyDescent="0.2">
      <c r="A55" s="5" t="s">
        <v>6</v>
      </c>
      <c r="B55" s="8">
        <v>106.82398999516526</v>
      </c>
      <c r="C55" s="9">
        <f>[1]T1!E27</f>
        <v>105.23426809538159</v>
      </c>
      <c r="D55" s="8">
        <f>[1]T1!F27</f>
        <v>103.95470898456878</v>
      </c>
      <c r="E55" s="8">
        <v>105.95373245209259</v>
      </c>
      <c r="F55" s="8">
        <f>[2]T1!F27</f>
        <v>110.77202174308614</v>
      </c>
      <c r="G55" s="8">
        <v>108.67111160254959</v>
      </c>
      <c r="H55" s="8">
        <v>109.94658900310237</v>
      </c>
      <c r="I55" s="8">
        <v>109.18291907486696</v>
      </c>
      <c r="J55" s="8">
        <v>109.25841867977024</v>
      </c>
      <c r="K55" s="8">
        <v>113.6361260977534</v>
      </c>
      <c r="L55" s="8">
        <v>113.63403113633001</v>
      </c>
      <c r="M55" s="8">
        <v>112.70663436488286</v>
      </c>
      <c r="N55" s="10">
        <v>112.46214251613374</v>
      </c>
      <c r="O55" s="8">
        <f>AVERAGE(C55:N55)</f>
        <v>109.61772531254319</v>
      </c>
      <c r="P55" s="8">
        <f t="shared" ref="P55:P67" si="6">O55/B55*100-100</f>
        <v>2.61526958270737</v>
      </c>
    </row>
    <row r="56" spans="1:16" ht="16.5" customHeight="1" x14ac:dyDescent="0.2">
      <c r="A56" s="6" t="s">
        <v>7</v>
      </c>
      <c r="B56" s="8">
        <v>157.89813708389491</v>
      </c>
      <c r="C56" s="9">
        <f>[1]T1!E28</f>
        <v>160.45939678720475</v>
      </c>
      <c r="D56" s="8">
        <f>[1]T1!F28</f>
        <v>160.38424065560636</v>
      </c>
      <c r="E56" s="8">
        <v>160.54549602619079</v>
      </c>
      <c r="F56" s="8">
        <f>[2]T1!F28</f>
        <v>160.49548354039524</v>
      </c>
      <c r="G56" s="8">
        <v>160.36821097231515</v>
      </c>
      <c r="H56" s="8">
        <v>160.24901221783739</v>
      </c>
      <c r="I56" s="8">
        <v>160.36926017459578</v>
      </c>
      <c r="J56" s="8">
        <v>160.3951025913706</v>
      </c>
      <c r="K56" s="8">
        <v>160.3240181096767</v>
      </c>
      <c r="L56" s="8">
        <v>160.04982247555475</v>
      </c>
      <c r="M56" s="8">
        <v>160.3087895487611</v>
      </c>
      <c r="N56" s="10">
        <v>160.29769685617822</v>
      </c>
      <c r="O56" s="8">
        <f t="shared" ref="O56:O67" si="7">AVERAGE(C56:N56)</f>
        <v>160.35387749630723</v>
      </c>
      <c r="P56" s="8">
        <f t="shared" si="6"/>
        <v>1.5552687686920024</v>
      </c>
    </row>
    <row r="57" spans="1:16" ht="16.5" customHeight="1" x14ac:dyDescent="0.2">
      <c r="A57" s="5" t="s">
        <v>0</v>
      </c>
      <c r="B57" s="8">
        <v>114.87565852657582</v>
      </c>
      <c r="C57" s="9">
        <f>[1]T1!E29</f>
        <v>119.15056776776159</v>
      </c>
      <c r="D57" s="8">
        <f>[1]T1!F29</f>
        <v>119.61041095155564</v>
      </c>
      <c r="E57" s="8">
        <v>118.84214777029935</v>
      </c>
      <c r="F57" s="8">
        <f>[2]T1!F29</f>
        <v>119.10678595665799</v>
      </c>
      <c r="G57" s="8">
        <v>118.39061615199054</v>
      </c>
      <c r="H57" s="8">
        <v>118.19302686764483</v>
      </c>
      <c r="I57" s="8">
        <v>118.06874974636027</v>
      </c>
      <c r="J57" s="8">
        <v>118.89242491660285</v>
      </c>
      <c r="K57" s="8">
        <v>121.10767189450441</v>
      </c>
      <c r="L57" s="8">
        <v>120.09275794926641</v>
      </c>
      <c r="M57" s="8">
        <v>122.39493010408047</v>
      </c>
      <c r="N57" s="10">
        <v>123.08223060037244</v>
      </c>
      <c r="O57" s="8">
        <f t="shared" si="7"/>
        <v>119.74436005642472</v>
      </c>
      <c r="P57" s="8">
        <f t="shared" si="6"/>
        <v>4.2382360130040553</v>
      </c>
    </row>
    <row r="58" spans="1:16" ht="16.5" customHeight="1" x14ac:dyDescent="0.2">
      <c r="A58" s="5" t="s">
        <v>1</v>
      </c>
      <c r="B58" s="8">
        <v>121.08037927899183</v>
      </c>
      <c r="C58" s="9">
        <f>[1]T1!E30</f>
        <v>119.49052374318589</v>
      </c>
      <c r="D58" s="8">
        <f>[1]T1!F30</f>
        <v>118.52292693988957</v>
      </c>
      <c r="E58" s="8">
        <v>112.84455073047087</v>
      </c>
      <c r="F58" s="8">
        <f>[2]T1!F30</f>
        <v>113.66945640600348</v>
      </c>
      <c r="G58" s="8">
        <v>113.51402665475847</v>
      </c>
      <c r="H58" s="8">
        <v>113.1010268416091</v>
      </c>
      <c r="I58" s="8">
        <v>111.73172183390429</v>
      </c>
      <c r="J58" s="8">
        <v>111.48277477851714</v>
      </c>
      <c r="K58" s="8">
        <v>109.31782680748914</v>
      </c>
      <c r="L58" s="8">
        <v>109.1573022668272</v>
      </c>
      <c r="M58" s="8">
        <v>109.15313312239304</v>
      </c>
      <c r="N58" s="10">
        <v>108.6356941586314</v>
      </c>
      <c r="O58" s="8">
        <f t="shared" si="7"/>
        <v>112.55174702363996</v>
      </c>
      <c r="P58" s="8">
        <f t="shared" si="6"/>
        <v>-7.0437772875655611</v>
      </c>
    </row>
    <row r="59" spans="1:16" ht="16.5" customHeight="1" x14ac:dyDescent="0.2">
      <c r="A59" s="5" t="s">
        <v>34</v>
      </c>
      <c r="B59" s="8">
        <v>106.79718112214761</v>
      </c>
      <c r="C59" s="9">
        <f>[1]T1!E31</f>
        <v>110.75914917832459</v>
      </c>
      <c r="D59" s="8">
        <f>[1]T1!F31</f>
        <v>109.84604501803021</v>
      </c>
      <c r="E59" s="8">
        <v>111.96437172121833</v>
      </c>
      <c r="F59" s="8">
        <f>[2]T1!F31</f>
        <v>111.14613798671813</v>
      </c>
      <c r="G59" s="8">
        <v>110.99570971734418</v>
      </c>
      <c r="H59" s="8">
        <v>110.98355937665559</v>
      </c>
      <c r="I59" s="8">
        <v>111.12314517407705</v>
      </c>
      <c r="J59" s="8">
        <v>110.62441156072758</v>
      </c>
      <c r="K59" s="8">
        <v>111.66990737501595</v>
      </c>
      <c r="L59" s="8">
        <v>112.07113106157523</v>
      </c>
      <c r="M59" s="8">
        <v>113.14716557979364</v>
      </c>
      <c r="N59" s="10">
        <v>113.17756868681923</v>
      </c>
      <c r="O59" s="8">
        <f t="shared" si="7"/>
        <v>111.45902520302498</v>
      </c>
      <c r="P59" s="8">
        <f t="shared" si="6"/>
        <v>4.3651377610289757</v>
      </c>
    </row>
    <row r="60" spans="1:16" ht="16.5" customHeight="1" x14ac:dyDescent="0.2">
      <c r="A60" s="5" t="s">
        <v>8</v>
      </c>
      <c r="B60" s="8">
        <v>120.18564167525892</v>
      </c>
      <c r="C60" s="9">
        <f>[1]T1!E32</f>
        <v>120.68761042988992</v>
      </c>
      <c r="D60" s="8">
        <f>[1]T1!F32</f>
        <v>120.71223997134645</v>
      </c>
      <c r="E60" s="8">
        <v>120.71063535864928</v>
      </c>
      <c r="F60" s="8">
        <f>[2]T1!F32</f>
        <v>120.48712877852</v>
      </c>
      <c r="G60" s="8">
        <v>120.71190610477302</v>
      </c>
      <c r="H60" s="8">
        <v>121.69056185166647</v>
      </c>
      <c r="I60" s="8">
        <v>121.68132558055743</v>
      </c>
      <c r="J60" s="8">
        <v>121.50159159726296</v>
      </c>
      <c r="K60" s="8">
        <v>123.25003224245822</v>
      </c>
      <c r="L60" s="8">
        <v>123.19966802911266</v>
      </c>
      <c r="M60" s="8">
        <v>123.13159976796594</v>
      </c>
      <c r="N60" s="10">
        <v>123.5108872077785</v>
      </c>
      <c r="O60" s="8">
        <f t="shared" si="7"/>
        <v>121.77293224333175</v>
      </c>
      <c r="P60" s="8">
        <f t="shared" si="6"/>
        <v>1.3206990002696699</v>
      </c>
    </row>
    <row r="61" spans="1:16" ht="16.5" customHeight="1" x14ac:dyDescent="0.2">
      <c r="A61" s="5" t="s">
        <v>9</v>
      </c>
      <c r="B61" s="8">
        <v>102.18554455356174</v>
      </c>
      <c r="C61" s="9">
        <f>[1]T1!E33</f>
        <v>100.13358315171466</v>
      </c>
      <c r="D61" s="8">
        <f>[1]T1!F33</f>
        <v>99.463343412397577</v>
      </c>
      <c r="E61" s="8">
        <v>100.318513958564</v>
      </c>
      <c r="F61" s="8">
        <f>[2]T1!F33</f>
        <v>100.29957426828757</v>
      </c>
      <c r="G61" s="8">
        <v>100.5799106204191</v>
      </c>
      <c r="H61" s="8">
        <v>102.03107633311234</v>
      </c>
      <c r="I61" s="8">
        <v>101.94356169196622</v>
      </c>
      <c r="J61" s="8">
        <v>101.15741792672729</v>
      </c>
      <c r="K61" s="8">
        <v>101.98060747554865</v>
      </c>
      <c r="L61" s="8">
        <v>101.996273945553</v>
      </c>
      <c r="M61" s="8">
        <v>101.78028982434662</v>
      </c>
      <c r="N61" s="10">
        <v>102.12668345210203</v>
      </c>
      <c r="O61" s="8">
        <f t="shared" si="7"/>
        <v>101.15090300506159</v>
      </c>
      <c r="P61" s="8">
        <f t="shared" si="6"/>
        <v>-1.0125126337784707</v>
      </c>
    </row>
    <row r="62" spans="1:16" ht="16.5" customHeight="1" x14ac:dyDescent="0.2">
      <c r="A62" s="5" t="s">
        <v>10</v>
      </c>
      <c r="B62" s="8">
        <v>97.375495145687452</v>
      </c>
      <c r="C62" s="9">
        <f>[1]T1!E34</f>
        <v>95.492259587390464</v>
      </c>
      <c r="D62" s="8">
        <f>[1]T1!F34</f>
        <v>95.35528892461447</v>
      </c>
      <c r="E62" s="8">
        <v>95.710001970880811</v>
      </c>
      <c r="F62" s="8">
        <f>[2]T1!F34</f>
        <v>95.804254999406837</v>
      </c>
      <c r="G62" s="8">
        <v>95.529762681978781</v>
      </c>
      <c r="H62" s="8">
        <v>95.670515099163026</v>
      </c>
      <c r="I62" s="8">
        <v>95.40879622232724</v>
      </c>
      <c r="J62" s="8">
        <v>95.394920230500247</v>
      </c>
      <c r="K62" s="8">
        <v>95.598332550299105</v>
      </c>
      <c r="L62" s="8">
        <v>95.357665813456634</v>
      </c>
      <c r="M62" s="8">
        <v>95.333778834394039</v>
      </c>
      <c r="N62" s="10">
        <v>95.110111796061659</v>
      </c>
      <c r="O62" s="8">
        <f t="shared" si="7"/>
        <v>95.480474059206117</v>
      </c>
      <c r="P62" s="8">
        <f t="shared" si="6"/>
        <v>-1.9460964831512513</v>
      </c>
    </row>
    <row r="63" spans="1:16" ht="16.5" customHeight="1" x14ac:dyDescent="0.2">
      <c r="A63" s="6" t="s">
        <v>33</v>
      </c>
      <c r="B63" s="8">
        <v>102.4760632667607</v>
      </c>
      <c r="C63" s="9">
        <f>[1]T1!E35</f>
        <v>102.26988775793274</v>
      </c>
      <c r="D63" s="8">
        <f>[1]T1!F35</f>
        <v>103.61340895254921</v>
      </c>
      <c r="E63" s="8">
        <v>104.7077312236071</v>
      </c>
      <c r="F63" s="8">
        <f>[2]T1!F35</f>
        <v>104.32460509796719</v>
      </c>
      <c r="G63" s="8">
        <v>104.05970138514292</v>
      </c>
      <c r="H63" s="8">
        <v>106.96810696047017</v>
      </c>
      <c r="I63" s="8">
        <v>106.60370261281039</v>
      </c>
      <c r="J63" s="8">
        <v>105.92229970001935</v>
      </c>
      <c r="K63" s="8">
        <v>107.30366524871621</v>
      </c>
      <c r="L63" s="8">
        <v>107.15923612128169</v>
      </c>
      <c r="M63" s="8">
        <v>106.50413591540824</v>
      </c>
      <c r="N63" s="10">
        <v>107.33951067232312</v>
      </c>
      <c r="O63" s="8">
        <f t="shared" si="7"/>
        <v>105.56466597068568</v>
      </c>
      <c r="P63" s="8">
        <f t="shared" si="6"/>
        <v>3.0139747814910294</v>
      </c>
    </row>
    <row r="64" spans="1:16" ht="16.5" customHeight="1" x14ac:dyDescent="0.2">
      <c r="A64" s="5" t="s">
        <v>2</v>
      </c>
      <c r="B64" s="8">
        <v>118.9031124592364</v>
      </c>
      <c r="C64" s="9">
        <f>[1]T1!E36</f>
        <v>123.31866185553062</v>
      </c>
      <c r="D64" s="8">
        <f>[1]T1!F36</f>
        <v>123.31866185553062</v>
      </c>
      <c r="E64" s="8">
        <v>125.46756947053439</v>
      </c>
      <c r="F64" s="8">
        <f>[2]T1!F36</f>
        <v>125.46756947053439</v>
      </c>
      <c r="G64" s="8">
        <v>125.46756947053439</v>
      </c>
      <c r="H64" s="8">
        <v>128.46584577147306</v>
      </c>
      <c r="I64" s="8">
        <v>128.46584577147306</v>
      </c>
      <c r="J64" s="8">
        <v>128.46584577147306</v>
      </c>
      <c r="K64" s="8">
        <v>129.6461342599145</v>
      </c>
      <c r="L64" s="8">
        <v>129.6461342599145</v>
      </c>
      <c r="M64" s="8">
        <v>129.6461342599145</v>
      </c>
      <c r="N64" s="10">
        <v>128.64637743631616</v>
      </c>
      <c r="O64" s="8">
        <f t="shared" si="7"/>
        <v>127.16852913776194</v>
      </c>
      <c r="P64" s="8">
        <f t="shared" si="6"/>
        <v>6.9513879894095965</v>
      </c>
    </row>
    <row r="65" spans="1:16" ht="16.5" customHeight="1" x14ac:dyDescent="0.2">
      <c r="A65" s="5" t="s">
        <v>11</v>
      </c>
      <c r="B65" s="8">
        <v>129.01018038246977</v>
      </c>
      <c r="C65" s="9">
        <f>[1]T1!E37</f>
        <v>129.84353344654272</v>
      </c>
      <c r="D65" s="8">
        <f>[1]T1!F37</f>
        <v>130.34275416854885</v>
      </c>
      <c r="E65" s="8">
        <v>129.71227239426207</v>
      </c>
      <c r="F65" s="8">
        <f>[2]T1!F37</f>
        <v>130.94173465823519</v>
      </c>
      <c r="G65" s="8">
        <v>130.42525370497123</v>
      </c>
      <c r="H65" s="8">
        <v>129.71120325248776</v>
      </c>
      <c r="I65" s="8">
        <v>126.22884301184374</v>
      </c>
      <c r="J65" s="8">
        <v>131.86809591821972</v>
      </c>
      <c r="K65" s="8">
        <v>131.52901669780292</v>
      </c>
      <c r="L65" s="8">
        <v>130.52191590156093</v>
      </c>
      <c r="M65" s="8">
        <v>131.37479600029948</v>
      </c>
      <c r="N65" s="10">
        <v>131.57702526003737</v>
      </c>
      <c r="O65" s="8">
        <f t="shared" si="7"/>
        <v>130.33970370123433</v>
      </c>
      <c r="P65" s="8">
        <f t="shared" si="6"/>
        <v>1.0305569024266106</v>
      </c>
    </row>
    <row r="66" spans="1:16" ht="16.5" customHeight="1" x14ac:dyDescent="0.2">
      <c r="A66" s="6" t="s">
        <v>3</v>
      </c>
      <c r="B66" s="8">
        <v>115.92619050372298</v>
      </c>
      <c r="C66" s="9">
        <f>[1]T1!E38</f>
        <v>119.44197664392195</v>
      </c>
      <c r="D66" s="8">
        <f>[1]T1!F38</f>
        <v>119.30926911209266</v>
      </c>
      <c r="E66" s="8">
        <v>119.33477151079296</v>
      </c>
      <c r="F66" s="8">
        <f>[2]T1!F38</f>
        <v>119.40913266788567</v>
      </c>
      <c r="G66" s="8">
        <v>119.2326629367592</v>
      </c>
      <c r="H66" s="8">
        <v>121.41729252304951</v>
      </c>
      <c r="I66" s="8">
        <v>121.15287755274753</v>
      </c>
      <c r="J66" s="8">
        <v>121.02539365278113</v>
      </c>
      <c r="K66" s="8">
        <v>119.00638297617031</v>
      </c>
      <c r="L66" s="8">
        <v>119.09583471465855</v>
      </c>
      <c r="M66" s="8">
        <v>118.71010844428518</v>
      </c>
      <c r="N66" s="10">
        <v>118.04535565630881</v>
      </c>
      <c r="O66" s="8">
        <f t="shared" si="7"/>
        <v>119.59842153262112</v>
      </c>
      <c r="P66" s="8">
        <f t="shared" si="6"/>
        <v>3.1677319964897919</v>
      </c>
    </row>
    <row r="67" spans="1:16" s="2" customFormat="1" ht="16.5" customHeight="1" x14ac:dyDescent="0.2">
      <c r="A67" s="7" t="s">
        <v>13</v>
      </c>
      <c r="B67" s="11">
        <v>112.44086827076397</v>
      </c>
      <c r="C67" s="12">
        <f>[1]T1!E39</f>
        <v>112.47921271538476</v>
      </c>
      <c r="D67" s="11">
        <f>[1]T1!F39</f>
        <v>111.83883120729128</v>
      </c>
      <c r="E67" s="11">
        <v>112.33340903532189</v>
      </c>
      <c r="F67" s="11">
        <f>[2]T1!F39</f>
        <v>114.07749317740603</v>
      </c>
      <c r="G67" s="11">
        <v>113.28564238474864</v>
      </c>
      <c r="H67" s="11">
        <v>114.31047008028385</v>
      </c>
      <c r="I67" s="11">
        <v>113.80824241157481</v>
      </c>
      <c r="J67" s="11">
        <v>113.788577226409</v>
      </c>
      <c r="K67" s="11">
        <v>115.37431883884328</v>
      </c>
      <c r="L67" s="11">
        <v>115.28510515251162</v>
      </c>
      <c r="M67" s="11">
        <v>115.08840594122863</v>
      </c>
      <c r="N67" s="13">
        <v>114.97703671049003</v>
      </c>
      <c r="O67" s="11">
        <f t="shared" si="7"/>
        <v>113.88722874012448</v>
      </c>
      <c r="P67" s="11">
        <f t="shared" si="6"/>
        <v>1.2863298652920463</v>
      </c>
    </row>
    <row r="68" spans="1:16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6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6" ht="16.5" customHeight="1" x14ac:dyDescent="0.2">
      <c r="A70" s="100" t="s">
        <v>98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</row>
    <row r="72" spans="1:16" ht="16.5" customHeight="1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</row>
  </sheetData>
  <mergeCells count="19">
    <mergeCell ref="A1:P1"/>
    <mergeCell ref="A2:P2"/>
    <mergeCell ref="A3:P3"/>
    <mergeCell ref="A5:A6"/>
    <mergeCell ref="B5:P5"/>
    <mergeCell ref="A20:P20"/>
    <mergeCell ref="A21:A22"/>
    <mergeCell ref="B21:P21"/>
    <mergeCell ref="A70:P70"/>
    <mergeCell ref="A71:P71"/>
    <mergeCell ref="A72:P72"/>
    <mergeCell ref="A36:P36"/>
    <mergeCell ref="A37:A38"/>
    <mergeCell ref="B37:P37"/>
    <mergeCell ref="A52:P52"/>
    <mergeCell ref="A53:A54"/>
    <mergeCell ref="B53:P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5" orientation="landscape" useFirstPageNumber="1" r:id="rId1"/>
  <headerFooter alignWithMargins="0">
    <oddHeader>&amp;R&amp;1&amp;K00+000  ء&amp;8&amp;K01+000PCBS: مسح الرقم القياسي لأسعار المستهلك 2015</oddHeader>
  </headerFooter>
  <rowBreaks count="1" manualBreakCount="1">
    <brk id="36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rightToLeft="1" view="pageBreakPreview" topLeftCell="A46" zoomScaleNormal="100" zoomScaleSheetLayoutView="10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6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7.649999999999999" customHeight="1" x14ac:dyDescent="0.2">
      <c r="A2" s="91" t="s">
        <v>68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 s="2" customFormat="1" ht="16.5" customHeight="1" x14ac:dyDescent="0.2">
      <c r="A6" s="79"/>
      <c r="B6" s="1" t="s">
        <v>69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70</v>
      </c>
      <c r="P6" s="1" t="s">
        <v>4</v>
      </c>
    </row>
    <row r="7" spans="1:16" ht="16.5" customHeight="1" x14ac:dyDescent="0.2">
      <c r="A7" s="5" t="s">
        <v>6</v>
      </c>
      <c r="B7" s="14">
        <v>107.81964670464656</v>
      </c>
      <c r="C7" s="15">
        <v>107.85799909535771</v>
      </c>
      <c r="D7" s="14">
        <v>106.68722648186225</v>
      </c>
      <c r="E7" s="14">
        <v>105.99074685351104</v>
      </c>
      <c r="F7" s="14">
        <v>106.36567930332106</v>
      </c>
      <c r="G7" s="14">
        <v>104.71934949683208</v>
      </c>
      <c r="H7" s="14">
        <v>105.60566000166938</v>
      </c>
      <c r="I7" s="14">
        <v>106.01634204490701</v>
      </c>
      <c r="J7" s="14">
        <v>108.64732667399971</v>
      </c>
      <c r="K7" s="14">
        <v>107.78218486945117</v>
      </c>
      <c r="L7" s="14">
        <v>105.00645449009534</v>
      </c>
      <c r="M7" s="14">
        <v>104.69745826259367</v>
      </c>
      <c r="N7" s="16">
        <v>105.00910118017904</v>
      </c>
      <c r="O7" s="14">
        <f>AVERAGE(C7:N7)</f>
        <v>106.19879406281494</v>
      </c>
      <c r="P7" s="14">
        <f>O7/B7*100-100</f>
        <v>-1.5032999006866135</v>
      </c>
    </row>
    <row r="8" spans="1:16" ht="16.5" customHeight="1" x14ac:dyDescent="0.2">
      <c r="A8" s="6" t="s">
        <v>7</v>
      </c>
      <c r="B8" s="14">
        <v>159.59065320877164</v>
      </c>
      <c r="C8" s="15">
        <v>164.69662685726991</v>
      </c>
      <c r="D8" s="14">
        <v>168.53228095127176</v>
      </c>
      <c r="E8" s="14">
        <v>172.662442818904</v>
      </c>
      <c r="F8" s="14">
        <v>174.18607849825349</v>
      </c>
      <c r="G8" s="14">
        <v>175.38165629667134</v>
      </c>
      <c r="H8" s="14">
        <v>170.18952023108594</v>
      </c>
      <c r="I8" s="14">
        <v>166.32774986846405</v>
      </c>
      <c r="J8" s="14">
        <v>157.57322110212343</v>
      </c>
      <c r="K8" s="14">
        <v>164.23945648594596</v>
      </c>
      <c r="L8" s="14">
        <v>162.42663063258357</v>
      </c>
      <c r="M8" s="14">
        <v>158.66240453432255</v>
      </c>
      <c r="N8" s="16">
        <v>157.16728539493994</v>
      </c>
      <c r="O8" s="14">
        <f t="shared" ref="O8:O19" si="0">AVERAGE(C8:N8)</f>
        <v>166.00377947265298</v>
      </c>
      <c r="P8" s="14">
        <f t="shared" ref="P8:P19" si="1">O8/B8*100-100</f>
        <v>4.0184848767376593</v>
      </c>
    </row>
    <row r="9" spans="1:16" ht="16.5" customHeight="1" x14ac:dyDescent="0.2">
      <c r="A9" s="5" t="s">
        <v>0</v>
      </c>
      <c r="B9" s="14">
        <v>109.28535929731807</v>
      </c>
      <c r="C9" s="15">
        <v>111.66776419257988</v>
      </c>
      <c r="D9" s="14">
        <v>112.0042317943646</v>
      </c>
      <c r="E9" s="14">
        <v>112.17382761608805</v>
      </c>
      <c r="F9" s="14">
        <v>111.5396737739417</v>
      </c>
      <c r="G9" s="14">
        <v>112.05304864245331</v>
      </c>
      <c r="H9" s="14">
        <v>111.60431256066748</v>
      </c>
      <c r="I9" s="14">
        <v>112.76688584088615</v>
      </c>
      <c r="J9" s="14">
        <v>112.09124590877556</v>
      </c>
      <c r="K9" s="14">
        <v>112.22261776966354</v>
      </c>
      <c r="L9" s="14">
        <v>112.64886324965683</v>
      </c>
      <c r="M9" s="14">
        <v>113.74220946896351</v>
      </c>
      <c r="N9" s="16">
        <v>114.31897514459553</v>
      </c>
      <c r="O9" s="14">
        <f t="shared" si="0"/>
        <v>112.402804663553</v>
      </c>
      <c r="P9" s="14">
        <f t="shared" si="1"/>
        <v>2.8525736533049297</v>
      </c>
    </row>
    <row r="10" spans="1:16" ht="16.5" customHeight="1" x14ac:dyDescent="0.2">
      <c r="A10" s="5" t="s">
        <v>1</v>
      </c>
      <c r="B10" s="14">
        <v>108.27962916225609</v>
      </c>
      <c r="C10" s="15">
        <v>105.04461979059096</v>
      </c>
      <c r="D10" s="14">
        <v>105.01475247630977</v>
      </c>
      <c r="E10" s="14">
        <v>104.99623322394966</v>
      </c>
      <c r="F10" s="14">
        <v>105.13416418430326</v>
      </c>
      <c r="G10" s="14">
        <v>105.12072251476825</v>
      </c>
      <c r="H10" s="14">
        <v>105.33559635816158</v>
      </c>
      <c r="I10" s="14">
        <v>105.74857796862831</v>
      </c>
      <c r="J10" s="14">
        <v>105.72740171817927</v>
      </c>
      <c r="K10" s="14">
        <v>105.31011650155206</v>
      </c>
      <c r="L10" s="14">
        <v>105.49702147584276</v>
      </c>
      <c r="M10" s="14">
        <v>105.72152801889277</v>
      </c>
      <c r="N10" s="16">
        <v>106.81820438337544</v>
      </c>
      <c r="O10" s="14">
        <f t="shared" si="0"/>
        <v>105.45574488454616</v>
      </c>
      <c r="P10" s="14">
        <f t="shared" si="1"/>
        <v>-2.6079552539641213</v>
      </c>
    </row>
    <row r="11" spans="1:16" ht="16.5" customHeight="1" x14ac:dyDescent="0.2">
      <c r="A11" s="5" t="s">
        <v>34</v>
      </c>
      <c r="B11" s="14">
        <v>105.372240244328</v>
      </c>
      <c r="C11" s="15">
        <v>105.3470203561012</v>
      </c>
      <c r="D11" s="14">
        <v>105.04950552545047</v>
      </c>
      <c r="E11" s="14">
        <v>105.50593589279254</v>
      </c>
      <c r="F11" s="14">
        <v>105.80712197423392</v>
      </c>
      <c r="G11" s="14">
        <v>104.96779891328417</v>
      </c>
      <c r="H11" s="14">
        <v>105.59582114853815</v>
      </c>
      <c r="I11" s="14">
        <v>105.32569551565321</v>
      </c>
      <c r="J11" s="14">
        <v>105.1451926275482</v>
      </c>
      <c r="K11" s="14">
        <v>105.78461780718399</v>
      </c>
      <c r="L11" s="14">
        <v>105.79811803475026</v>
      </c>
      <c r="M11" s="14">
        <v>105.89671077274696</v>
      </c>
      <c r="N11" s="16">
        <v>106.22040253639163</v>
      </c>
      <c r="O11" s="14">
        <f t="shared" si="0"/>
        <v>105.53699509205622</v>
      </c>
      <c r="P11" s="14">
        <f t="shared" si="1"/>
        <v>0.15635507733935583</v>
      </c>
    </row>
    <row r="12" spans="1:16" ht="16.5" customHeight="1" x14ac:dyDescent="0.2">
      <c r="A12" s="5" t="s">
        <v>8</v>
      </c>
      <c r="B12" s="14">
        <v>116.66971018587027</v>
      </c>
      <c r="C12" s="15">
        <v>117.12206470023627</v>
      </c>
      <c r="D12" s="14">
        <v>117.28798577129626</v>
      </c>
      <c r="E12" s="14">
        <v>117.48189532552188</v>
      </c>
      <c r="F12" s="14">
        <v>117.23440250539866</v>
      </c>
      <c r="G12" s="14">
        <v>117.29233199769257</v>
      </c>
      <c r="H12" s="14">
        <v>118.33705609525366</v>
      </c>
      <c r="I12" s="14">
        <v>117.94966174098465</v>
      </c>
      <c r="J12" s="14">
        <v>117.8736738196192</v>
      </c>
      <c r="K12" s="14">
        <v>118.76198894758926</v>
      </c>
      <c r="L12" s="14">
        <v>118.75009900540282</v>
      </c>
      <c r="M12" s="14">
        <v>119.01125257004318</v>
      </c>
      <c r="N12" s="16">
        <v>118.82380011641713</v>
      </c>
      <c r="O12" s="14">
        <f t="shared" si="0"/>
        <v>117.99385104962126</v>
      </c>
      <c r="P12" s="14">
        <f t="shared" si="1"/>
        <v>1.1349482754705207</v>
      </c>
    </row>
    <row r="13" spans="1:16" ht="16.5" customHeight="1" x14ac:dyDescent="0.2">
      <c r="A13" s="5" t="s">
        <v>9</v>
      </c>
      <c r="B13" s="14">
        <v>102.22073959832427</v>
      </c>
      <c r="C13" s="15">
        <v>101.73144006288165</v>
      </c>
      <c r="D13" s="14">
        <v>101.52467674027595</v>
      </c>
      <c r="E13" s="14">
        <v>100.76096070164049</v>
      </c>
      <c r="F13" s="14">
        <v>101.57845208984214</v>
      </c>
      <c r="G13" s="14">
        <v>101.72607601936498</v>
      </c>
      <c r="H13" s="14">
        <v>101.80566849274396</v>
      </c>
      <c r="I13" s="14">
        <v>101.66536102187052</v>
      </c>
      <c r="J13" s="14">
        <v>100.92555932978574</v>
      </c>
      <c r="K13" s="14">
        <v>101.12962845378186</v>
      </c>
      <c r="L13" s="14">
        <v>101.10394231457981</v>
      </c>
      <c r="M13" s="14">
        <v>101.43313560714475</v>
      </c>
      <c r="N13" s="16">
        <v>101.50437230924265</v>
      </c>
      <c r="O13" s="14">
        <f t="shared" si="0"/>
        <v>101.40743942859621</v>
      </c>
      <c r="P13" s="14">
        <f t="shared" si="1"/>
        <v>-0.79563127103551778</v>
      </c>
    </row>
    <row r="14" spans="1:16" ht="16.5" customHeight="1" x14ac:dyDescent="0.2">
      <c r="A14" s="5" t="s">
        <v>10</v>
      </c>
      <c r="B14" s="14">
        <v>95.744177425227974</v>
      </c>
      <c r="C14" s="15">
        <v>94.67628040860393</v>
      </c>
      <c r="D14" s="14">
        <v>94.609440563115129</v>
      </c>
      <c r="E14" s="14">
        <v>94.37134494574893</v>
      </c>
      <c r="F14" s="14">
        <v>94.274781784221332</v>
      </c>
      <c r="G14" s="14">
        <v>94.255443906694069</v>
      </c>
      <c r="H14" s="14">
        <v>94.294863781329752</v>
      </c>
      <c r="I14" s="14">
        <v>94.412044015586503</v>
      </c>
      <c r="J14" s="14">
        <v>94.413290601571276</v>
      </c>
      <c r="K14" s="14">
        <v>94.424369400647393</v>
      </c>
      <c r="L14" s="14">
        <v>94.535712912963035</v>
      </c>
      <c r="M14" s="14">
        <v>94.560939210485344</v>
      </c>
      <c r="N14" s="16">
        <v>94.520840170776253</v>
      </c>
      <c r="O14" s="14">
        <f t="shared" si="0"/>
        <v>94.445779308478578</v>
      </c>
      <c r="P14" s="14">
        <f t="shared" si="1"/>
        <v>-1.3561118301563511</v>
      </c>
    </row>
    <row r="15" spans="1:16" ht="16.5" customHeight="1" x14ac:dyDescent="0.2">
      <c r="A15" s="6" t="s">
        <v>33</v>
      </c>
      <c r="B15" s="14">
        <v>102.22200670089491</v>
      </c>
      <c r="C15" s="15">
        <v>102.33779304654375</v>
      </c>
      <c r="D15" s="14">
        <v>101.44282379932071</v>
      </c>
      <c r="E15" s="14">
        <v>101.44372026353655</v>
      </c>
      <c r="F15" s="14">
        <v>101.73765564984885</v>
      </c>
      <c r="G15" s="14">
        <v>101.11552866627586</v>
      </c>
      <c r="H15" s="14">
        <v>101.96708044680923</v>
      </c>
      <c r="I15" s="14">
        <v>102.06973610189509</v>
      </c>
      <c r="J15" s="14">
        <v>101.65351686435523</v>
      </c>
      <c r="K15" s="14">
        <v>102.22843180254283</v>
      </c>
      <c r="L15" s="14">
        <v>101.72897521013492</v>
      </c>
      <c r="M15" s="14">
        <v>101.92671111503327</v>
      </c>
      <c r="N15" s="16">
        <v>102.30919007512327</v>
      </c>
      <c r="O15" s="14">
        <f t="shared" si="0"/>
        <v>101.83009692011827</v>
      </c>
      <c r="P15" s="14">
        <f t="shared" si="1"/>
        <v>-0.38339081125982943</v>
      </c>
    </row>
    <row r="16" spans="1:16" ht="16.5" customHeight="1" x14ac:dyDescent="0.2">
      <c r="A16" s="5" t="s">
        <v>2</v>
      </c>
      <c r="B16" s="14">
        <v>120.95305322632846</v>
      </c>
      <c r="C16" s="15">
        <v>121.72266191478992</v>
      </c>
      <c r="D16" s="14">
        <v>121.72266191478992</v>
      </c>
      <c r="E16" s="14">
        <v>124.46215852053832</v>
      </c>
      <c r="F16" s="14">
        <v>124.46215852053832</v>
      </c>
      <c r="G16" s="14">
        <v>124.46215852053832</v>
      </c>
      <c r="H16" s="14">
        <v>125.8791195668492</v>
      </c>
      <c r="I16" s="14">
        <v>125.8791195668492</v>
      </c>
      <c r="J16" s="14">
        <v>125.8791195668492</v>
      </c>
      <c r="K16" s="14">
        <v>124.91964011506239</v>
      </c>
      <c r="L16" s="14">
        <v>124.91964011506239</v>
      </c>
      <c r="M16" s="14">
        <v>124.91964011506239</v>
      </c>
      <c r="N16" s="16">
        <v>127.03107486045261</v>
      </c>
      <c r="O16" s="14">
        <f t="shared" si="0"/>
        <v>124.68826277478185</v>
      </c>
      <c r="P16" s="14">
        <f t="shared" si="1"/>
        <v>3.0881482102514752</v>
      </c>
    </row>
    <row r="17" spans="1:16" ht="16.5" customHeight="1" x14ac:dyDescent="0.2">
      <c r="A17" s="5" t="s">
        <v>11</v>
      </c>
      <c r="B17" s="14">
        <v>121.90915779165643</v>
      </c>
      <c r="C17" s="15">
        <v>124.82898219430582</v>
      </c>
      <c r="D17" s="14">
        <v>125.12253645096438</v>
      </c>
      <c r="E17" s="14">
        <v>124.47736934212789</v>
      </c>
      <c r="F17" s="14">
        <v>125.46491055291261</v>
      </c>
      <c r="G17" s="14">
        <v>124.5980666205802</v>
      </c>
      <c r="H17" s="14">
        <v>125.19458079440383</v>
      </c>
      <c r="I17" s="14">
        <v>126.63039392486742</v>
      </c>
      <c r="J17" s="14">
        <v>126.54745922157967</v>
      </c>
      <c r="K17" s="14">
        <v>124.70215428866172</v>
      </c>
      <c r="L17" s="14">
        <v>126.24879260523834</v>
      </c>
      <c r="M17" s="14">
        <v>126.80434043121545</v>
      </c>
      <c r="N17" s="16">
        <v>126.00698721979643</v>
      </c>
      <c r="O17" s="14">
        <f t="shared" si="0"/>
        <v>125.55221447055447</v>
      </c>
      <c r="P17" s="14">
        <f t="shared" si="1"/>
        <v>2.9883371724411774</v>
      </c>
    </row>
    <row r="18" spans="1:16" ht="16.5" customHeight="1" x14ac:dyDescent="0.2">
      <c r="A18" s="6" t="s">
        <v>3</v>
      </c>
      <c r="B18" s="14">
        <v>118.21581781481915</v>
      </c>
      <c r="C18" s="15">
        <v>117.1107102921124</v>
      </c>
      <c r="D18" s="14">
        <v>117.07353256497558</v>
      </c>
      <c r="E18" s="14">
        <v>118.02830167571533</v>
      </c>
      <c r="F18" s="14">
        <v>118.02420968219496</v>
      </c>
      <c r="G18" s="14">
        <v>118.08624728643413</v>
      </c>
      <c r="H18" s="14">
        <v>118.12128550724158</v>
      </c>
      <c r="I18" s="14">
        <v>118.14447236008496</v>
      </c>
      <c r="J18" s="14">
        <v>118.2540776918336</v>
      </c>
      <c r="K18" s="14">
        <v>119.20355793697595</v>
      </c>
      <c r="L18" s="14">
        <v>119.0693423164349</v>
      </c>
      <c r="M18" s="14">
        <v>119.12439144695573</v>
      </c>
      <c r="N18" s="16">
        <v>119.57351528984481</v>
      </c>
      <c r="O18" s="14">
        <f t="shared" si="0"/>
        <v>118.31780367090033</v>
      </c>
      <c r="P18" s="14">
        <f t="shared" si="1"/>
        <v>8.6270905168504441E-2</v>
      </c>
    </row>
    <row r="19" spans="1:16" s="2" customFormat="1" ht="16.5" customHeight="1" x14ac:dyDescent="0.2">
      <c r="A19" s="7" t="s">
        <v>13</v>
      </c>
      <c r="B19" s="17">
        <v>110.99012109989583</v>
      </c>
      <c r="C19" s="18">
        <v>110.95508249018653</v>
      </c>
      <c r="D19" s="17">
        <v>110.671366556897</v>
      </c>
      <c r="E19" s="17">
        <v>110.72251911932089</v>
      </c>
      <c r="F19" s="17">
        <v>111.03241756266276</v>
      </c>
      <c r="G19" s="17">
        <v>110.49315008326089</v>
      </c>
      <c r="H19" s="17">
        <v>110.73887593269984</v>
      </c>
      <c r="I19" s="17">
        <v>110.81337065626268</v>
      </c>
      <c r="J19" s="17">
        <v>111.20057175091314</v>
      </c>
      <c r="K19" s="17">
        <v>111.30684993311471</v>
      </c>
      <c r="L19" s="17">
        <v>110.30473072777545</v>
      </c>
      <c r="M19" s="17">
        <v>110.20600153975856</v>
      </c>
      <c r="N19" s="19">
        <v>110.5182766124007</v>
      </c>
      <c r="O19" s="17">
        <f t="shared" si="0"/>
        <v>110.74693441377109</v>
      </c>
      <c r="P19" s="17">
        <f t="shared" si="1"/>
        <v>-0.21910660490753742</v>
      </c>
    </row>
    <row r="20" spans="1:16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</row>
    <row r="21" spans="1:16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6" s="2" customFormat="1" ht="16.5" customHeight="1" x14ac:dyDescent="0.2">
      <c r="A22" s="79"/>
      <c r="B22" s="1" t="s">
        <v>69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70</v>
      </c>
      <c r="P22" s="1" t="s">
        <v>4</v>
      </c>
    </row>
    <row r="23" spans="1:16" ht="16.5" customHeight="1" x14ac:dyDescent="0.2">
      <c r="A23" s="5" t="s">
        <v>6</v>
      </c>
      <c r="B23" s="8">
        <v>112.21006285202157</v>
      </c>
      <c r="C23" s="9">
        <v>108.71066234385073</v>
      </c>
      <c r="D23" s="8">
        <v>107.22548529800821</v>
      </c>
      <c r="E23" s="8">
        <v>108.9775926370438</v>
      </c>
      <c r="F23" s="8">
        <v>105.18495858506459</v>
      </c>
      <c r="G23" s="8">
        <v>104.49828598026934</v>
      </c>
      <c r="H23" s="8">
        <v>110.67001196877601</v>
      </c>
      <c r="I23" s="8">
        <v>112.95941979843566</v>
      </c>
      <c r="J23" s="8">
        <v>113.27365330516464</v>
      </c>
      <c r="K23" s="8">
        <v>112.64756674240299</v>
      </c>
      <c r="L23" s="8">
        <v>111.74026526452184</v>
      </c>
      <c r="M23" s="8">
        <v>112.0543320590009</v>
      </c>
      <c r="N23" s="10">
        <v>110.17478834359078</v>
      </c>
      <c r="O23" s="8">
        <f>AVERAGE(C23:N23)</f>
        <v>109.84308519384412</v>
      </c>
      <c r="P23" s="8">
        <f t="shared" ref="P23:P35" si="2">O23/B23*100-100</f>
        <v>-2.1094165692598636</v>
      </c>
    </row>
    <row r="24" spans="1:16" ht="16.5" customHeight="1" x14ac:dyDescent="0.2">
      <c r="A24" s="6" t="s">
        <v>7</v>
      </c>
      <c r="B24" s="8">
        <v>165.40029515870512</v>
      </c>
      <c r="C24" s="9">
        <v>169.14600551715358</v>
      </c>
      <c r="D24" s="8">
        <v>169.58976884473873</v>
      </c>
      <c r="E24" s="8">
        <v>174.50814618600245</v>
      </c>
      <c r="F24" s="8">
        <v>174.84877145342347</v>
      </c>
      <c r="G24" s="8">
        <v>176.53660278986999</v>
      </c>
      <c r="H24" s="8">
        <v>177.2123482989729</v>
      </c>
      <c r="I24" s="8">
        <v>171.21458523568353</v>
      </c>
      <c r="J24" s="8">
        <v>171.22112475335723</v>
      </c>
      <c r="K24" s="8">
        <v>171.20572939770679</v>
      </c>
      <c r="L24" s="8">
        <v>171.22652668581497</v>
      </c>
      <c r="M24" s="8">
        <v>171.23192861827272</v>
      </c>
      <c r="N24" s="10">
        <v>170.92958048529704</v>
      </c>
      <c r="O24" s="8">
        <f t="shared" ref="O24:O35" si="3">AVERAGE(C24:N24)</f>
        <v>172.40592652219115</v>
      </c>
      <c r="P24" s="8">
        <f t="shared" si="2"/>
        <v>4.2355615851616051</v>
      </c>
    </row>
    <row r="25" spans="1:16" ht="16.5" customHeight="1" x14ac:dyDescent="0.2">
      <c r="A25" s="5" t="s">
        <v>0</v>
      </c>
      <c r="B25" s="8">
        <v>123.41372275100002</v>
      </c>
      <c r="C25" s="9">
        <v>124.50692336662409</v>
      </c>
      <c r="D25" s="8">
        <v>122.9023638838507</v>
      </c>
      <c r="E25" s="8">
        <v>123.31387581340364</v>
      </c>
      <c r="F25" s="8">
        <v>124.12056958339697</v>
      </c>
      <c r="G25" s="8">
        <v>126.46037882000817</v>
      </c>
      <c r="H25" s="8">
        <v>126.83203244449109</v>
      </c>
      <c r="I25" s="8">
        <v>127.22235632997514</v>
      </c>
      <c r="J25" s="8">
        <v>125.83850264422726</v>
      </c>
      <c r="K25" s="8">
        <v>126.02103335281717</v>
      </c>
      <c r="L25" s="8">
        <v>126.79595564493516</v>
      </c>
      <c r="M25" s="8">
        <v>126.25424310086673</v>
      </c>
      <c r="N25" s="10">
        <v>127.31485090477167</v>
      </c>
      <c r="O25" s="8">
        <f t="shared" si="3"/>
        <v>125.63192382411398</v>
      </c>
      <c r="P25" s="8">
        <f t="shared" si="2"/>
        <v>1.797369874004545</v>
      </c>
    </row>
    <row r="26" spans="1:16" ht="16.5" customHeight="1" x14ac:dyDescent="0.2">
      <c r="A26" s="5" t="s">
        <v>1</v>
      </c>
      <c r="B26" s="8">
        <v>115.75191319446974</v>
      </c>
      <c r="C26" s="9">
        <v>112.95894754846239</v>
      </c>
      <c r="D26" s="8">
        <v>112.9866711141393</v>
      </c>
      <c r="E26" s="8">
        <v>113.04174875495914</v>
      </c>
      <c r="F26" s="8">
        <v>113.05259856393117</v>
      </c>
      <c r="G26" s="8">
        <v>113.08580777344781</v>
      </c>
      <c r="H26" s="8">
        <v>112.90836372807918</v>
      </c>
      <c r="I26" s="8">
        <v>111.8626358589888</v>
      </c>
      <c r="J26" s="8">
        <v>109.63741531996496</v>
      </c>
      <c r="K26" s="8">
        <v>113.21057306588118</v>
      </c>
      <c r="L26" s="8">
        <v>113.34775135782164</v>
      </c>
      <c r="M26" s="8">
        <v>113.25467017668507</v>
      </c>
      <c r="N26" s="10">
        <v>113.28929657612555</v>
      </c>
      <c r="O26" s="8">
        <f t="shared" si="3"/>
        <v>112.71970665320718</v>
      </c>
      <c r="P26" s="8">
        <f t="shared" si="2"/>
        <v>-2.6195735842121906</v>
      </c>
    </row>
    <row r="27" spans="1:16" ht="16.5" customHeight="1" x14ac:dyDescent="0.2">
      <c r="A27" s="5" t="s">
        <v>34</v>
      </c>
      <c r="B27" s="8">
        <v>120.64163590586655</v>
      </c>
      <c r="C27" s="9">
        <v>120.80711298020142</v>
      </c>
      <c r="D27" s="8">
        <v>120.44657918259306</v>
      </c>
      <c r="E27" s="8">
        <v>122.34465359983389</v>
      </c>
      <c r="F27" s="8">
        <v>121.95509391174758</v>
      </c>
      <c r="G27" s="8">
        <v>120.55391374195149</v>
      </c>
      <c r="H27" s="8">
        <v>121.80911454923165</v>
      </c>
      <c r="I27" s="8">
        <v>122.31489935233563</v>
      </c>
      <c r="J27" s="8">
        <v>122.21486391183255</v>
      </c>
      <c r="K27" s="8">
        <v>124.1885290563343</v>
      </c>
      <c r="L27" s="8">
        <v>123.22536007496916</v>
      </c>
      <c r="M27" s="8">
        <v>123.08338202983354</v>
      </c>
      <c r="N27" s="10">
        <v>124.06751781614314</v>
      </c>
      <c r="O27" s="8">
        <f t="shared" si="3"/>
        <v>122.25091835058396</v>
      </c>
      <c r="P27" s="8">
        <f t="shared" si="2"/>
        <v>1.3339361926201718</v>
      </c>
    </row>
    <row r="28" spans="1:16" ht="16.5" customHeight="1" x14ac:dyDescent="0.2">
      <c r="A28" s="5" t="s">
        <v>8</v>
      </c>
      <c r="B28" s="8">
        <v>122.41483979444446</v>
      </c>
      <c r="C28" s="9">
        <v>120.29028903886046</v>
      </c>
      <c r="D28" s="8">
        <v>120.10286554351232</v>
      </c>
      <c r="E28" s="8">
        <v>120.60825019472779</v>
      </c>
      <c r="F28" s="8">
        <v>120.835279609813</v>
      </c>
      <c r="G28" s="8">
        <v>120.81859702810594</v>
      </c>
      <c r="H28" s="8">
        <v>120.73461518068972</v>
      </c>
      <c r="I28" s="8">
        <v>120.67667590122886</v>
      </c>
      <c r="J28" s="8">
        <v>119.79637611519424</v>
      </c>
      <c r="K28" s="8">
        <v>120.87535693619901</v>
      </c>
      <c r="L28" s="8">
        <v>120.74083881301661</v>
      </c>
      <c r="M28" s="8">
        <v>120.70592381937925</v>
      </c>
      <c r="N28" s="10">
        <v>121.92708083640905</v>
      </c>
      <c r="O28" s="8">
        <f t="shared" si="3"/>
        <v>120.67601241809467</v>
      </c>
      <c r="P28" s="8">
        <f t="shared" si="2"/>
        <v>-1.4204383874288169</v>
      </c>
    </row>
    <row r="29" spans="1:16" ht="16.5" customHeight="1" x14ac:dyDescent="0.2">
      <c r="A29" s="5" t="s">
        <v>9</v>
      </c>
      <c r="B29" s="8">
        <v>112.00416487383609</v>
      </c>
      <c r="C29" s="9">
        <v>106.18309891290048</v>
      </c>
      <c r="D29" s="8">
        <v>105.79928991014698</v>
      </c>
      <c r="E29" s="8">
        <v>104.74985170718439</v>
      </c>
      <c r="F29" s="8">
        <v>105.96249783380114</v>
      </c>
      <c r="G29" s="8">
        <v>106.33179027673567</v>
      </c>
      <c r="H29" s="8">
        <v>107.18601325540281</v>
      </c>
      <c r="I29" s="8">
        <v>106.76201411941192</v>
      </c>
      <c r="J29" s="8">
        <v>105.95390633076188</v>
      </c>
      <c r="K29" s="8">
        <v>107.82950640863815</v>
      </c>
      <c r="L29" s="8">
        <v>109.3211037979171</v>
      </c>
      <c r="M29" s="8">
        <v>108.44929682971427</v>
      </c>
      <c r="N29" s="10">
        <v>107.23402797678145</v>
      </c>
      <c r="O29" s="8">
        <f t="shared" si="3"/>
        <v>106.81353311328303</v>
      </c>
      <c r="P29" s="8">
        <f t="shared" si="2"/>
        <v>-4.634320309784826</v>
      </c>
    </row>
    <row r="30" spans="1:16" ht="16.5" customHeight="1" x14ac:dyDescent="0.2">
      <c r="A30" s="5" t="s">
        <v>10</v>
      </c>
      <c r="B30" s="8">
        <v>99.801069671801443</v>
      </c>
      <c r="C30" s="9">
        <v>96.973149888465102</v>
      </c>
      <c r="D30" s="8">
        <v>96.901749741077055</v>
      </c>
      <c r="E30" s="8">
        <v>96.670390652412948</v>
      </c>
      <c r="F30" s="8">
        <v>96.646612443701841</v>
      </c>
      <c r="G30" s="8">
        <v>96.618750474796983</v>
      </c>
      <c r="H30" s="8">
        <v>96.613618322939885</v>
      </c>
      <c r="I30" s="8">
        <v>97.679178111802287</v>
      </c>
      <c r="J30" s="8">
        <v>97.704516252607462</v>
      </c>
      <c r="K30" s="8">
        <v>96.701747712603023</v>
      </c>
      <c r="L30" s="8">
        <v>97.693769258391882</v>
      </c>
      <c r="M30" s="8">
        <v>97.737561268105154</v>
      </c>
      <c r="N30" s="10">
        <v>96.781009071623913</v>
      </c>
      <c r="O30" s="8">
        <f t="shared" si="3"/>
        <v>97.06017109987728</v>
      </c>
      <c r="P30" s="8">
        <f t="shared" si="2"/>
        <v>-2.7463619187025614</v>
      </c>
    </row>
    <row r="31" spans="1:16" ht="16.5" customHeight="1" x14ac:dyDescent="0.2">
      <c r="A31" s="6" t="s">
        <v>33</v>
      </c>
      <c r="B31" s="8">
        <v>105.81838543104918</v>
      </c>
      <c r="C31" s="9">
        <v>104.93413795864355</v>
      </c>
      <c r="D31" s="8">
        <v>104.73268952492145</v>
      </c>
      <c r="E31" s="8">
        <v>105.00815318768962</v>
      </c>
      <c r="F31" s="8">
        <v>104.95967761966924</v>
      </c>
      <c r="G31" s="8">
        <v>104.7030092252253</v>
      </c>
      <c r="H31" s="8">
        <v>105.4323647701591</v>
      </c>
      <c r="I31" s="8">
        <v>106.31874928697114</v>
      </c>
      <c r="J31" s="8">
        <v>106.69446545852627</v>
      </c>
      <c r="K31" s="8">
        <v>105.67345642340068</v>
      </c>
      <c r="L31" s="8">
        <v>106.22355791491917</v>
      </c>
      <c r="M31" s="8">
        <v>106.79727523973177</v>
      </c>
      <c r="N31" s="10">
        <v>106.34861427492328</v>
      </c>
      <c r="O31" s="8">
        <f t="shared" si="3"/>
        <v>105.65217924039837</v>
      </c>
      <c r="P31" s="8">
        <f t="shared" si="2"/>
        <v>-0.15706740371606998</v>
      </c>
    </row>
    <row r="32" spans="1:16" ht="16.5" customHeight="1" x14ac:dyDescent="0.2">
      <c r="A32" s="5" t="s">
        <v>2</v>
      </c>
      <c r="B32" s="8">
        <v>117.24108107225697</v>
      </c>
      <c r="C32" s="9">
        <v>116.70624625189683</v>
      </c>
      <c r="D32" s="8">
        <v>116.70624625189683</v>
      </c>
      <c r="E32" s="8">
        <v>120.23779487694205</v>
      </c>
      <c r="F32" s="8">
        <v>120.23779487694205</v>
      </c>
      <c r="G32" s="8">
        <v>120.23779487694205</v>
      </c>
      <c r="H32" s="8">
        <v>122.13011607891099</v>
      </c>
      <c r="I32" s="8">
        <v>122.13011607891099</v>
      </c>
      <c r="J32" s="8">
        <v>122.13011607891099</v>
      </c>
      <c r="K32" s="8">
        <v>127.89883397468788</v>
      </c>
      <c r="L32" s="8">
        <v>127.89883397468788</v>
      </c>
      <c r="M32" s="8">
        <v>127.89883397468788</v>
      </c>
      <c r="N32" s="10">
        <v>130.02819674486651</v>
      </c>
      <c r="O32" s="8">
        <f t="shared" si="3"/>
        <v>122.85341033669026</v>
      </c>
      <c r="P32" s="8">
        <f t="shared" si="2"/>
        <v>4.7869989026920905</v>
      </c>
    </row>
    <row r="33" spans="1:16" ht="16.5" customHeight="1" x14ac:dyDescent="0.2">
      <c r="A33" s="5" t="s">
        <v>11</v>
      </c>
      <c r="B33" s="8">
        <v>110.82776457996538</v>
      </c>
      <c r="C33" s="9">
        <v>108.95305053238359</v>
      </c>
      <c r="D33" s="8">
        <v>108.45365053439092</v>
      </c>
      <c r="E33" s="8">
        <v>115.51376662506998</v>
      </c>
      <c r="F33" s="8">
        <v>115.12233550781191</v>
      </c>
      <c r="G33" s="8">
        <v>114.88120699692615</v>
      </c>
      <c r="H33" s="8">
        <v>116.4525781045499</v>
      </c>
      <c r="I33" s="8">
        <v>118.209247150523</v>
      </c>
      <c r="J33" s="8">
        <v>118.90136590608462</v>
      </c>
      <c r="K33" s="8">
        <v>118.60049466794844</v>
      </c>
      <c r="L33" s="8">
        <v>118.95771520442433</v>
      </c>
      <c r="M33" s="8">
        <v>118.95771520442433</v>
      </c>
      <c r="N33" s="10">
        <v>119.43103717462239</v>
      </c>
      <c r="O33" s="8">
        <f t="shared" si="3"/>
        <v>116.03618030076331</v>
      </c>
      <c r="P33" s="8">
        <f t="shared" si="2"/>
        <v>4.6995585813155287</v>
      </c>
    </row>
    <row r="34" spans="1:16" ht="16.5" customHeight="1" x14ac:dyDescent="0.2">
      <c r="A34" s="6" t="s">
        <v>3</v>
      </c>
      <c r="B34" s="8">
        <v>102.77141503132987</v>
      </c>
      <c r="C34" s="9">
        <v>102.0837425640683</v>
      </c>
      <c r="D34" s="8">
        <v>102.02086436913599</v>
      </c>
      <c r="E34" s="8">
        <v>103.05441663048398</v>
      </c>
      <c r="F34" s="8">
        <v>103.08296894355914</v>
      </c>
      <c r="G34" s="8">
        <v>102.56944435320337</v>
      </c>
      <c r="H34" s="8">
        <v>103.28089824385725</v>
      </c>
      <c r="I34" s="8">
        <v>102.87791858491704</v>
      </c>
      <c r="J34" s="8">
        <v>102.70918926926599</v>
      </c>
      <c r="K34" s="8">
        <v>103.87658796547616</v>
      </c>
      <c r="L34" s="8">
        <v>103.85354157228282</v>
      </c>
      <c r="M34" s="8">
        <v>103.92570607536952</v>
      </c>
      <c r="N34" s="10">
        <v>106.08034881875376</v>
      </c>
      <c r="O34" s="8">
        <f t="shared" si="3"/>
        <v>103.28463561586443</v>
      </c>
      <c r="P34" s="8">
        <f t="shared" si="2"/>
        <v>0.49938067348602999</v>
      </c>
    </row>
    <row r="35" spans="1:16" s="2" customFormat="1" ht="16.5" customHeight="1" x14ac:dyDescent="0.2">
      <c r="A35" s="7" t="s">
        <v>13</v>
      </c>
      <c r="B35" s="11">
        <v>114.02027156227769</v>
      </c>
      <c r="C35" s="12">
        <v>111.69660354539957</v>
      </c>
      <c r="D35" s="11">
        <v>111.12596753403086</v>
      </c>
      <c r="E35" s="11">
        <v>112.14612293886113</v>
      </c>
      <c r="F35" s="11">
        <v>111.51970076731843</v>
      </c>
      <c r="G35" s="11">
        <v>111.48283225980892</v>
      </c>
      <c r="H35" s="11">
        <v>113.42848656661906</v>
      </c>
      <c r="I35" s="11">
        <v>113.65974233450767</v>
      </c>
      <c r="J35" s="11">
        <v>113.25161431142975</v>
      </c>
      <c r="K35" s="11">
        <v>114.18771396618878</v>
      </c>
      <c r="L35" s="11">
        <v>114.3244709322764</v>
      </c>
      <c r="M35" s="11">
        <v>114.21333534255287</v>
      </c>
      <c r="N35" s="13">
        <v>114.06552479769522</v>
      </c>
      <c r="O35" s="11">
        <f t="shared" si="3"/>
        <v>112.92517627472405</v>
      </c>
      <c r="P35" s="11">
        <f t="shared" si="2"/>
        <v>-0.96043911538615134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69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70</v>
      </c>
      <c r="P38" s="1" t="s">
        <v>4</v>
      </c>
    </row>
    <row r="39" spans="1:16" ht="16.5" customHeight="1" x14ac:dyDescent="0.2">
      <c r="A39" s="5" t="s">
        <v>6</v>
      </c>
      <c r="B39" s="8">
        <v>104.42400157197267</v>
      </c>
      <c r="C39" s="9">
        <v>102.80296620150146</v>
      </c>
      <c r="D39" s="20">
        <v>102.5752745222421</v>
      </c>
      <c r="E39" s="8">
        <v>101.5039029316779</v>
      </c>
      <c r="F39" s="8">
        <v>104.85531545595678</v>
      </c>
      <c r="G39" s="8">
        <v>103.7919801427221</v>
      </c>
      <c r="H39" s="8">
        <v>103.06823505604957</v>
      </c>
      <c r="I39" s="8">
        <v>99.90517452462953</v>
      </c>
      <c r="J39" s="8">
        <v>102.18654426849335</v>
      </c>
      <c r="K39" s="8">
        <v>101.47761448713547</v>
      </c>
      <c r="L39" s="8">
        <v>98.449285739030927</v>
      </c>
      <c r="M39" s="8">
        <v>98.74409183709659</v>
      </c>
      <c r="N39" s="10">
        <v>99.263380883107686</v>
      </c>
      <c r="O39" s="8">
        <f>AVERAGE(C39:N39)</f>
        <v>101.55198050413696</v>
      </c>
      <c r="P39" s="8">
        <f t="shared" ref="P39:P51" si="4">O39/B39*100-100</f>
        <v>-2.7503457295267566</v>
      </c>
    </row>
    <row r="40" spans="1:16" ht="16.5" customHeight="1" x14ac:dyDescent="0.2">
      <c r="A40" s="6" t="s">
        <v>7</v>
      </c>
      <c r="B40" s="8">
        <v>139.35825470417467</v>
      </c>
      <c r="C40" s="9">
        <v>146.69425249827714</v>
      </c>
      <c r="D40" s="20">
        <v>151.63465367854292</v>
      </c>
      <c r="E40" s="8">
        <v>156.72486195713836</v>
      </c>
      <c r="F40" s="8">
        <v>158.74805835070768</v>
      </c>
      <c r="G40" s="8">
        <v>160.20939641265701</v>
      </c>
      <c r="H40" s="8">
        <v>153.29110454285396</v>
      </c>
      <c r="I40" s="8">
        <v>148.35618564515394</v>
      </c>
      <c r="J40" s="8">
        <v>136.76295104941377</v>
      </c>
      <c r="K40" s="8">
        <v>145.64999392750053</v>
      </c>
      <c r="L40" s="8">
        <v>143.19174186131596</v>
      </c>
      <c r="M40" s="8">
        <v>138.14735602825778</v>
      </c>
      <c r="N40" s="10">
        <v>136.16748678068379</v>
      </c>
      <c r="O40" s="8">
        <f t="shared" ref="O40:O51" si="5">AVERAGE(C40:N40)</f>
        <v>147.96483689437522</v>
      </c>
      <c r="P40" s="8">
        <f t="shared" si="4"/>
        <v>6.1758682386417121</v>
      </c>
    </row>
    <row r="41" spans="1:16" ht="16.5" customHeight="1" x14ac:dyDescent="0.2">
      <c r="A41" s="5" t="s">
        <v>0</v>
      </c>
      <c r="B41" s="8">
        <v>87.131199099787764</v>
      </c>
      <c r="C41" s="9">
        <v>89.461041254814972</v>
      </c>
      <c r="D41" s="20">
        <v>89.215874247864718</v>
      </c>
      <c r="E41" s="8">
        <v>90.743899547219229</v>
      </c>
      <c r="F41" s="8">
        <v>90.172456498915835</v>
      </c>
      <c r="G41" s="8">
        <v>89.743159756923077</v>
      </c>
      <c r="H41" s="8">
        <v>89.728921675722802</v>
      </c>
      <c r="I41" s="8">
        <v>88.987927389726522</v>
      </c>
      <c r="J41" s="8">
        <v>90.992117535261201</v>
      </c>
      <c r="K41" s="8">
        <v>90.700150963889143</v>
      </c>
      <c r="L41" s="8">
        <v>89.85939671051365</v>
      </c>
      <c r="M41" s="8">
        <v>91.788730007008695</v>
      </c>
      <c r="N41" s="10">
        <v>92.098347035667004</v>
      </c>
      <c r="O41" s="8">
        <f t="shared" si="5"/>
        <v>90.291001885293895</v>
      </c>
      <c r="P41" s="8">
        <f t="shared" si="4"/>
        <v>3.6264883510754231</v>
      </c>
    </row>
    <row r="42" spans="1:16" ht="16.5" customHeight="1" x14ac:dyDescent="0.2">
      <c r="A42" s="5" t="s">
        <v>1</v>
      </c>
      <c r="B42" s="8">
        <v>98.846575023909608</v>
      </c>
      <c r="C42" s="9">
        <v>96.895248546973249</v>
      </c>
      <c r="D42" s="20">
        <v>97.126179701544615</v>
      </c>
      <c r="E42" s="8">
        <v>96.879803410130464</v>
      </c>
      <c r="F42" s="8">
        <v>97.012212660536932</v>
      </c>
      <c r="G42" s="8">
        <v>97.014529161630875</v>
      </c>
      <c r="H42" s="8">
        <v>97.307313367227707</v>
      </c>
      <c r="I42" s="8">
        <v>97.456495845251666</v>
      </c>
      <c r="J42" s="8">
        <v>97.687995986357649</v>
      </c>
      <c r="K42" s="8">
        <v>97.198804979114868</v>
      </c>
      <c r="L42" s="8">
        <v>97.067593961002032</v>
      </c>
      <c r="M42" s="8">
        <v>97.426453479401474</v>
      </c>
      <c r="N42" s="10">
        <v>98.102037171484668</v>
      </c>
      <c r="O42" s="8">
        <f t="shared" si="5"/>
        <v>97.264555689221353</v>
      </c>
      <c r="P42" s="8">
        <f t="shared" si="4"/>
        <v>-1.600479666903567</v>
      </c>
    </row>
    <row r="43" spans="1:16" ht="16.5" customHeight="1" x14ac:dyDescent="0.2">
      <c r="A43" s="5" t="s">
        <v>34</v>
      </c>
      <c r="B43" s="8">
        <v>93.027040649449319</v>
      </c>
      <c r="C43" s="9">
        <v>91.979212667443122</v>
      </c>
      <c r="D43" s="20">
        <v>91.699828408377883</v>
      </c>
      <c r="E43" s="8">
        <v>92.112449159586134</v>
      </c>
      <c r="F43" s="8">
        <v>92.225665336880525</v>
      </c>
      <c r="G43" s="8">
        <v>91.941378485703893</v>
      </c>
      <c r="H43" s="8">
        <v>92.125589760767312</v>
      </c>
      <c r="I43" s="8">
        <v>91.471013595598222</v>
      </c>
      <c r="J43" s="8">
        <v>91.039828455835718</v>
      </c>
      <c r="K43" s="8">
        <v>91.987401690699897</v>
      </c>
      <c r="L43" s="8">
        <v>91.26300837940984</v>
      </c>
      <c r="M43" s="8">
        <v>92.175933180300731</v>
      </c>
      <c r="N43" s="10">
        <v>92.019668643982442</v>
      </c>
      <c r="O43" s="8">
        <f t="shared" si="5"/>
        <v>91.836748147048809</v>
      </c>
      <c r="P43" s="8">
        <f t="shared" si="4"/>
        <v>-1.2795123805838955</v>
      </c>
    </row>
    <row r="44" spans="1:16" ht="16.5" customHeight="1" x14ac:dyDescent="0.2">
      <c r="A44" s="5" t="s">
        <v>8</v>
      </c>
      <c r="B44" s="8">
        <v>98.01727811804426</v>
      </c>
      <c r="C44" s="9">
        <v>94.969229947001153</v>
      </c>
      <c r="D44" s="20">
        <v>94.981823950981607</v>
      </c>
      <c r="E44" s="8">
        <v>95.603812442269771</v>
      </c>
      <c r="F44" s="8">
        <v>94.838854548027243</v>
      </c>
      <c r="G44" s="8">
        <v>94.838854548027243</v>
      </c>
      <c r="H44" s="8">
        <v>96.049460005452431</v>
      </c>
      <c r="I44" s="8">
        <v>94.894651051861089</v>
      </c>
      <c r="J44" s="8">
        <v>94.859887808428027</v>
      </c>
      <c r="K44" s="8">
        <v>95.655122406617522</v>
      </c>
      <c r="L44" s="8">
        <v>94.99164966623178</v>
      </c>
      <c r="M44" s="8">
        <v>94.766467811844123</v>
      </c>
      <c r="N44" s="10">
        <v>95.098380592523142</v>
      </c>
      <c r="O44" s="8">
        <f t="shared" si="5"/>
        <v>95.129016231605434</v>
      </c>
      <c r="P44" s="8">
        <f t="shared" si="4"/>
        <v>-2.9466864841527638</v>
      </c>
    </row>
    <row r="45" spans="1:16" ht="16.5" customHeight="1" x14ac:dyDescent="0.2">
      <c r="A45" s="5" t="s">
        <v>9</v>
      </c>
      <c r="B45" s="8">
        <v>110.37683522567926</v>
      </c>
      <c r="C45" s="9">
        <v>113.47178647558876</v>
      </c>
      <c r="D45" s="20">
        <v>113.42729151630769</v>
      </c>
      <c r="E45" s="8">
        <v>111.87321891529413</v>
      </c>
      <c r="F45" s="8">
        <v>112.18848147638803</v>
      </c>
      <c r="G45" s="8">
        <v>112.2100385346501</v>
      </c>
      <c r="H45" s="8">
        <v>112.13113960919044</v>
      </c>
      <c r="I45" s="8">
        <v>112.16063917833701</v>
      </c>
      <c r="J45" s="8">
        <v>111.90530306997942</v>
      </c>
      <c r="K45" s="8">
        <v>111.34176344344591</v>
      </c>
      <c r="L45" s="8">
        <v>111.33714726539678</v>
      </c>
      <c r="M45" s="8">
        <v>111.55292211344367</v>
      </c>
      <c r="N45" s="10">
        <v>111.58835364402849</v>
      </c>
      <c r="O45" s="8">
        <f t="shared" si="5"/>
        <v>112.09900710350421</v>
      </c>
      <c r="P45" s="8">
        <f t="shared" si="4"/>
        <v>1.5602656792104597</v>
      </c>
    </row>
    <row r="46" spans="1:16" ht="16.5" customHeight="1" x14ac:dyDescent="0.2">
      <c r="A46" s="5" t="s">
        <v>10</v>
      </c>
      <c r="B46" s="8">
        <v>94.070726903117034</v>
      </c>
      <c r="C46" s="9">
        <v>93.003560912532819</v>
      </c>
      <c r="D46" s="20">
        <v>93.042330011041855</v>
      </c>
      <c r="E46" s="21">
        <v>93.065720304817219</v>
      </c>
      <c r="F46" s="8">
        <v>92.820515157176928</v>
      </c>
      <c r="G46" s="8">
        <v>92.85619744663984</v>
      </c>
      <c r="H46" s="8">
        <v>93.001421144355504</v>
      </c>
      <c r="I46" s="8">
        <v>92.91290152044094</v>
      </c>
      <c r="J46" s="8">
        <v>92.824325151696087</v>
      </c>
      <c r="K46" s="8">
        <v>93.124640941009474</v>
      </c>
      <c r="L46" s="8">
        <v>93.04169044921538</v>
      </c>
      <c r="M46" s="8">
        <v>92.954694509482351</v>
      </c>
      <c r="N46" s="10">
        <v>93.182312192441913</v>
      </c>
      <c r="O46" s="8">
        <f t="shared" si="5"/>
        <v>92.985859145070847</v>
      </c>
      <c r="P46" s="8">
        <f t="shared" si="4"/>
        <v>-1.1532469172514084</v>
      </c>
    </row>
    <row r="47" spans="1:16" ht="16.5" customHeight="1" x14ac:dyDescent="0.2">
      <c r="A47" s="6" t="s">
        <v>33</v>
      </c>
      <c r="B47" s="8">
        <v>97.323318181760627</v>
      </c>
      <c r="C47" s="9">
        <v>97.913257766199322</v>
      </c>
      <c r="D47" s="20">
        <v>97.299077450025038</v>
      </c>
      <c r="E47" s="8">
        <v>97.740722609369101</v>
      </c>
      <c r="F47" s="8">
        <v>96.797479140307246</v>
      </c>
      <c r="G47" s="8">
        <v>96.249019724452694</v>
      </c>
      <c r="H47" s="8">
        <v>97.20150318117777</v>
      </c>
      <c r="I47" s="8">
        <v>96.569106043071031</v>
      </c>
      <c r="J47" s="8">
        <v>95.640684317742</v>
      </c>
      <c r="K47" s="8">
        <v>96.855311102928212</v>
      </c>
      <c r="L47" s="8">
        <v>96.353616605293382</v>
      </c>
      <c r="M47" s="8">
        <v>96.156326129454243</v>
      </c>
      <c r="N47" s="10">
        <v>96.232356045003698</v>
      </c>
      <c r="O47" s="8">
        <f t="shared" si="5"/>
        <v>96.750705009585303</v>
      </c>
      <c r="P47" s="8">
        <f t="shared" si="4"/>
        <v>-0.58836174400252617</v>
      </c>
    </row>
    <row r="48" spans="1:16" ht="16.5" customHeight="1" x14ac:dyDescent="0.2">
      <c r="A48" s="5" t="s">
        <v>2</v>
      </c>
      <c r="B48" s="8">
        <v>109.05717480923893</v>
      </c>
      <c r="C48" s="9">
        <v>108.50775085493677</v>
      </c>
      <c r="D48" s="20">
        <v>108.50775085493677</v>
      </c>
      <c r="E48" s="8">
        <v>111.25182760698006</v>
      </c>
      <c r="F48" s="8">
        <v>111.25182760698006</v>
      </c>
      <c r="G48" s="8">
        <v>111.25182760698006</v>
      </c>
      <c r="H48" s="8">
        <v>110.52195945349806</v>
      </c>
      <c r="I48" s="8">
        <v>110.52195945349806</v>
      </c>
      <c r="J48" s="8">
        <v>110.52195945349806</v>
      </c>
      <c r="K48" s="8">
        <v>109.68054529613245</v>
      </c>
      <c r="L48" s="8">
        <v>109.68054529613245</v>
      </c>
      <c r="M48" s="8">
        <v>109.68054529613245</v>
      </c>
      <c r="N48" s="10">
        <v>113.03931110876484</v>
      </c>
      <c r="O48" s="8">
        <f t="shared" si="5"/>
        <v>110.3681508240392</v>
      </c>
      <c r="P48" s="8">
        <f t="shared" si="4"/>
        <v>1.2020997399698103</v>
      </c>
    </row>
    <row r="49" spans="1:16" ht="16.5" customHeight="1" x14ac:dyDescent="0.2">
      <c r="A49" s="5" t="s">
        <v>11</v>
      </c>
      <c r="B49" s="8">
        <v>106.26903863837806</v>
      </c>
      <c r="C49" s="9">
        <v>112.88716703947098</v>
      </c>
      <c r="D49" s="20">
        <v>113.0893755315451</v>
      </c>
      <c r="E49" s="8">
        <v>110.00860517560167</v>
      </c>
      <c r="F49" s="8">
        <v>112.82293056121789</v>
      </c>
      <c r="G49" s="8">
        <v>111.96174012427529</v>
      </c>
      <c r="H49" s="8">
        <v>113.65988978613852</v>
      </c>
      <c r="I49" s="8">
        <v>114.25225399677242</v>
      </c>
      <c r="J49" s="8">
        <v>114.25225399677242</v>
      </c>
      <c r="K49" s="8">
        <v>111.51832381487199</v>
      </c>
      <c r="L49" s="8">
        <v>112.37951425181456</v>
      </c>
      <c r="M49" s="8">
        <v>114.16521259336433</v>
      </c>
      <c r="N49" s="10">
        <v>111.75905320809177</v>
      </c>
      <c r="O49" s="8">
        <f t="shared" si="5"/>
        <v>112.72969333999474</v>
      </c>
      <c r="P49" s="8">
        <f t="shared" si="4"/>
        <v>6.0795268164621064</v>
      </c>
    </row>
    <row r="50" spans="1:16" ht="16.5" customHeight="1" x14ac:dyDescent="0.2">
      <c r="A50" s="6" t="s">
        <v>3</v>
      </c>
      <c r="B50" s="8">
        <v>122.24713818242573</v>
      </c>
      <c r="C50" s="9">
        <v>121.60045304499717</v>
      </c>
      <c r="D50" s="20">
        <v>121.3176518940119</v>
      </c>
      <c r="E50" s="8">
        <v>121.70094211098751</v>
      </c>
      <c r="F50" s="8">
        <v>121.61322092793357</v>
      </c>
      <c r="G50" s="8">
        <v>121.60716086905175</v>
      </c>
      <c r="H50" s="8">
        <v>121.7514479578951</v>
      </c>
      <c r="I50" s="8">
        <v>121.8872256822994</v>
      </c>
      <c r="J50" s="8">
        <v>122.15008586973306</v>
      </c>
      <c r="K50" s="8">
        <v>122.12914296674711</v>
      </c>
      <c r="L50" s="8">
        <v>121.90268277741396</v>
      </c>
      <c r="M50" s="8">
        <v>121.95447686193233</v>
      </c>
      <c r="N50" s="10">
        <v>122.31391850886993</v>
      </c>
      <c r="O50" s="8">
        <f t="shared" si="5"/>
        <v>121.8273674559894</v>
      </c>
      <c r="P50" s="8">
        <f t="shared" si="4"/>
        <v>-0.34337877571408626</v>
      </c>
    </row>
    <row r="51" spans="1:16" s="2" customFormat="1" ht="16.5" customHeight="1" x14ac:dyDescent="0.2">
      <c r="A51" s="7" t="s">
        <v>13</v>
      </c>
      <c r="B51" s="11">
        <v>104.96627739091532</v>
      </c>
      <c r="C51" s="12">
        <v>104.53696711595818</v>
      </c>
      <c r="D51" s="22">
        <v>104.49375351030149</v>
      </c>
      <c r="E51" s="23">
        <v>104.28167106676666</v>
      </c>
      <c r="F51" s="11">
        <v>105.69389318080773</v>
      </c>
      <c r="G51" s="11">
        <v>105.21575786815215</v>
      </c>
      <c r="H51" s="11">
        <v>104.87359128530775</v>
      </c>
      <c r="I51" s="11">
        <v>103.34951098326763</v>
      </c>
      <c r="J51" s="11">
        <v>104.14047845402796</v>
      </c>
      <c r="K51" s="11">
        <v>103.99571920332527</v>
      </c>
      <c r="L51" s="11">
        <v>102.52338638256812</v>
      </c>
      <c r="M51" s="11">
        <v>102.79439816048301</v>
      </c>
      <c r="N51" s="13">
        <v>103.17380618719645</v>
      </c>
      <c r="O51" s="11">
        <f t="shared" si="5"/>
        <v>104.08941111651355</v>
      </c>
      <c r="P51" s="11">
        <f t="shared" si="4"/>
        <v>-0.83537903429322569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69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70</v>
      </c>
      <c r="P54" s="1" t="s">
        <v>4</v>
      </c>
    </row>
    <row r="55" spans="1:16" ht="16.5" customHeight="1" x14ac:dyDescent="0.2">
      <c r="A55" s="5" t="s">
        <v>6</v>
      </c>
      <c r="B55" s="8">
        <v>109.61772531254319</v>
      </c>
      <c r="C55" s="9">
        <v>111.07919833979021</v>
      </c>
      <c r="D55" s="8">
        <v>109.31057870112978</v>
      </c>
      <c r="E55" s="8">
        <v>108.70234957893986</v>
      </c>
      <c r="F55" s="8">
        <v>107.44648957931545</v>
      </c>
      <c r="G55" s="8">
        <v>105.23076295512701</v>
      </c>
      <c r="H55" s="8">
        <v>106.80004185047399</v>
      </c>
      <c r="I55" s="8">
        <v>109.44407740466818</v>
      </c>
      <c r="J55" s="8">
        <v>112.35692421040086</v>
      </c>
      <c r="K55" s="8">
        <v>111.45933260665686</v>
      </c>
      <c r="L55" s="8">
        <v>108.6019413435465</v>
      </c>
      <c r="M55" s="8">
        <v>107.84726249618309</v>
      </c>
      <c r="N55" s="10">
        <v>108.21098268126171</v>
      </c>
      <c r="O55" s="8">
        <f>AVERAGE(C55:N55)</f>
        <v>108.87416181229111</v>
      </c>
      <c r="P55" s="8">
        <f t="shared" ref="P55:P67" si="6">O55/B55*100-100</f>
        <v>-0.67832414705927135</v>
      </c>
    </row>
    <row r="56" spans="1:16" ht="16.5" customHeight="1" x14ac:dyDescent="0.2">
      <c r="A56" s="6" t="s">
        <v>7</v>
      </c>
      <c r="B56" s="8">
        <v>160.35387749630723</v>
      </c>
      <c r="C56" s="9">
        <v>160.13206614481084</v>
      </c>
      <c r="D56" s="8">
        <v>160.13469187172129</v>
      </c>
      <c r="E56" s="8">
        <v>160.42544167072282</v>
      </c>
      <c r="F56" s="8">
        <v>160.49171330648767</v>
      </c>
      <c r="G56" s="8">
        <v>160.53769014726785</v>
      </c>
      <c r="H56" s="8">
        <v>160.50726335427342</v>
      </c>
      <c r="I56" s="8">
        <v>160.44948135135016</v>
      </c>
      <c r="J56" s="8">
        <v>160.53225471759214</v>
      </c>
      <c r="K56" s="8">
        <v>160.52563855852313</v>
      </c>
      <c r="L56" s="8">
        <v>160.48584003475915</v>
      </c>
      <c r="M56" s="8">
        <v>160.58314709437218</v>
      </c>
      <c r="N56" s="10">
        <v>160.66293228607429</v>
      </c>
      <c r="O56" s="8">
        <f t="shared" ref="O56:O67" si="7">AVERAGE(C56:N56)</f>
        <v>160.45568004482956</v>
      </c>
      <c r="P56" s="8">
        <f t="shared" si="6"/>
        <v>6.3486178265108606E-2</v>
      </c>
    </row>
    <row r="57" spans="1:16" ht="16.5" customHeight="1" x14ac:dyDescent="0.2">
      <c r="A57" s="5" t="s">
        <v>0</v>
      </c>
      <c r="B57" s="8">
        <v>119.74436005642472</v>
      </c>
      <c r="C57" s="9">
        <v>121.90078751931551</v>
      </c>
      <c r="D57" s="8">
        <v>122.44866053635721</v>
      </c>
      <c r="E57" s="8">
        <v>121.32057949658939</v>
      </c>
      <c r="F57" s="8">
        <v>120.45998207391462</v>
      </c>
      <c r="G57" s="8">
        <v>121.63361695861614</v>
      </c>
      <c r="H57" s="8">
        <v>120.7779620781282</v>
      </c>
      <c r="I57" s="8">
        <v>123.44602148989578</v>
      </c>
      <c r="J57" s="8">
        <v>120.64842317616105</v>
      </c>
      <c r="K57" s="8">
        <v>120.80922919177668</v>
      </c>
      <c r="L57" s="8">
        <v>121.96364550874762</v>
      </c>
      <c r="M57" s="8">
        <v>122.42208609455081</v>
      </c>
      <c r="N57" s="10">
        <v>123.08768380947369</v>
      </c>
      <c r="O57" s="8">
        <f t="shared" si="7"/>
        <v>121.74322316112722</v>
      </c>
      <c r="P57" s="8">
        <f t="shared" si="6"/>
        <v>1.6692753660887405</v>
      </c>
    </row>
    <row r="58" spans="1:16" ht="16.5" customHeight="1" x14ac:dyDescent="0.2">
      <c r="A58" s="5" t="s">
        <v>1</v>
      </c>
      <c r="B58" s="8">
        <v>112.55174702363996</v>
      </c>
      <c r="C58" s="9">
        <v>108.55203891398754</v>
      </c>
      <c r="D58" s="8">
        <v>108.35907673798548</v>
      </c>
      <c r="E58" s="8">
        <v>108.40079429097943</v>
      </c>
      <c r="F58" s="8">
        <v>108.5491042803467</v>
      </c>
      <c r="G58" s="8">
        <v>108.50977324645744</v>
      </c>
      <c r="H58" s="8">
        <v>108.5887483045136</v>
      </c>
      <c r="I58" s="8">
        <v>109.35483176841704</v>
      </c>
      <c r="J58" s="8">
        <v>109.46696653279149</v>
      </c>
      <c r="K58" s="8">
        <v>108.6479453375343</v>
      </c>
      <c r="L58" s="8">
        <v>109.05414406936947</v>
      </c>
      <c r="M58" s="8">
        <v>109.25052549928336</v>
      </c>
      <c r="N58" s="10">
        <v>110.46157612641736</v>
      </c>
      <c r="O58" s="8">
        <f t="shared" si="7"/>
        <v>108.93296042567361</v>
      </c>
      <c r="P58" s="8">
        <f t="shared" si="6"/>
        <v>-3.2152202819262072</v>
      </c>
    </row>
    <row r="59" spans="1:16" ht="16.5" customHeight="1" x14ac:dyDescent="0.2">
      <c r="A59" s="5" t="s">
        <v>34</v>
      </c>
      <c r="B59" s="8">
        <v>111.45902520302498</v>
      </c>
      <c r="C59" s="9">
        <v>112.17939619081581</v>
      </c>
      <c r="D59" s="8">
        <v>111.91039797581652</v>
      </c>
      <c r="E59" s="8">
        <v>112.09256565138497</v>
      </c>
      <c r="F59" s="8">
        <v>112.57323055178426</v>
      </c>
      <c r="G59" s="8">
        <v>111.50907105394967</v>
      </c>
      <c r="H59" s="8">
        <v>112.35869110690052</v>
      </c>
      <c r="I59" s="8">
        <v>112.30479631298802</v>
      </c>
      <c r="J59" s="8">
        <v>112.28738981309257</v>
      </c>
      <c r="K59" s="8">
        <v>112.42060580365673</v>
      </c>
      <c r="L59" s="8">
        <v>113.07590614091541</v>
      </c>
      <c r="M59" s="8">
        <v>112.74725813259165</v>
      </c>
      <c r="N59" s="10">
        <v>113.31022545786682</v>
      </c>
      <c r="O59" s="8">
        <f t="shared" si="7"/>
        <v>112.39746118264692</v>
      </c>
      <c r="P59" s="8">
        <f t="shared" si="6"/>
        <v>0.84195602636265221</v>
      </c>
    </row>
    <row r="60" spans="1:16" ht="16.5" customHeight="1" x14ac:dyDescent="0.2">
      <c r="A60" s="5" t="s">
        <v>8</v>
      </c>
      <c r="B60" s="8">
        <v>121.77293224333175</v>
      </c>
      <c r="C60" s="9">
        <v>123.78907166622062</v>
      </c>
      <c r="D60" s="8">
        <v>124.05354500414064</v>
      </c>
      <c r="E60" s="8">
        <v>123.99877910925117</v>
      </c>
      <c r="F60" s="8">
        <v>123.98437693409014</v>
      </c>
      <c r="G60" s="8">
        <v>124.05768614376436</v>
      </c>
      <c r="H60" s="8">
        <v>124.95260076777221</v>
      </c>
      <c r="I60" s="8">
        <v>124.87779276664565</v>
      </c>
      <c r="J60" s="8">
        <v>124.87784828859483</v>
      </c>
      <c r="K60" s="8">
        <v>125.71548912651221</v>
      </c>
      <c r="L60" s="8">
        <v>126.09536171447814</v>
      </c>
      <c r="M60" s="8">
        <v>126.51080213006712</v>
      </c>
      <c r="N60" s="10">
        <v>125.83490580058429</v>
      </c>
      <c r="O60" s="8">
        <f t="shared" si="7"/>
        <v>124.89568828767676</v>
      </c>
      <c r="P60" s="8">
        <f t="shared" si="6"/>
        <v>2.5644090084855549</v>
      </c>
    </row>
    <row r="61" spans="1:16" ht="16.5" customHeight="1" x14ac:dyDescent="0.2">
      <c r="A61" s="5" t="s">
        <v>9</v>
      </c>
      <c r="B61" s="8">
        <v>101.15090300506159</v>
      </c>
      <c r="C61" s="9">
        <v>101.39434110912717</v>
      </c>
      <c r="D61" s="8">
        <v>101.2170100400631</v>
      </c>
      <c r="E61" s="8">
        <v>100.74713757533773</v>
      </c>
      <c r="F61" s="8">
        <v>101.48793378833136</v>
      </c>
      <c r="G61" s="8">
        <v>101.61399461451144</v>
      </c>
      <c r="H61" s="8">
        <v>101.41158830307269</v>
      </c>
      <c r="I61" s="8">
        <v>101.290720996</v>
      </c>
      <c r="J61" s="8">
        <v>100.57163183060477</v>
      </c>
      <c r="K61" s="8">
        <v>100.45953754914818</v>
      </c>
      <c r="L61" s="8">
        <v>100.2204712111451</v>
      </c>
      <c r="M61" s="8">
        <v>100.67159061757098</v>
      </c>
      <c r="N61" s="10">
        <v>101.12772785301897</v>
      </c>
      <c r="O61" s="8">
        <f t="shared" si="7"/>
        <v>101.0178071239943</v>
      </c>
      <c r="P61" s="8">
        <f t="shared" si="6"/>
        <v>-0.1315815055656202</v>
      </c>
    </row>
    <row r="62" spans="1:16" ht="16.5" customHeight="1" x14ac:dyDescent="0.2">
      <c r="A62" s="5" t="s">
        <v>10</v>
      </c>
      <c r="B62" s="8">
        <v>95.480474059206117</v>
      </c>
      <c r="C62" s="9">
        <v>94.764941584571105</v>
      </c>
      <c r="D62" s="8">
        <v>94.639717909193507</v>
      </c>
      <c r="E62" s="8">
        <v>94.233953544911756</v>
      </c>
      <c r="F62" s="8">
        <v>94.192250624152805</v>
      </c>
      <c r="G62" s="8">
        <v>94.143385484833715</v>
      </c>
      <c r="H62" s="8">
        <v>94.13438456618502</v>
      </c>
      <c r="I62" s="8">
        <v>94.167241079237982</v>
      </c>
      <c r="J62" s="8">
        <v>94.211679854715754</v>
      </c>
      <c r="K62" s="8">
        <v>94.288948477971189</v>
      </c>
      <c r="L62" s="8">
        <v>94.3297389995777</v>
      </c>
      <c r="M62" s="8">
        <v>94.40654271230207</v>
      </c>
      <c r="N62" s="10">
        <v>94.427959377179519</v>
      </c>
      <c r="O62" s="8">
        <f t="shared" si="7"/>
        <v>94.328395351236011</v>
      </c>
      <c r="P62" s="8">
        <f t="shared" si="6"/>
        <v>-1.2066118432295525</v>
      </c>
    </row>
    <row r="63" spans="1:16" ht="16.5" customHeight="1" x14ac:dyDescent="0.2">
      <c r="A63" s="6" t="s">
        <v>33</v>
      </c>
      <c r="B63" s="8">
        <v>105.56466597068568</v>
      </c>
      <c r="C63" s="9">
        <v>105.60429945884349</v>
      </c>
      <c r="D63" s="8">
        <v>104.35079633189331</v>
      </c>
      <c r="E63" s="8">
        <v>103.95271084598278</v>
      </c>
      <c r="F63" s="8">
        <v>105.20734633025269</v>
      </c>
      <c r="G63" s="8">
        <v>104.4382027262116</v>
      </c>
      <c r="H63" s="8">
        <v>105.05915953729972</v>
      </c>
      <c r="I63" s="8">
        <v>105.74128929797629</v>
      </c>
      <c r="J63" s="8">
        <v>105.52282429517712</v>
      </c>
      <c r="K63" s="8">
        <v>105.89391609325324</v>
      </c>
      <c r="L63" s="8">
        <v>105.23039952114686</v>
      </c>
      <c r="M63" s="8">
        <v>105.74548393998789</v>
      </c>
      <c r="N63" s="10">
        <v>106.35053885177514</v>
      </c>
      <c r="O63" s="8">
        <f t="shared" si="7"/>
        <v>105.25808060248335</v>
      </c>
      <c r="P63" s="8">
        <f t="shared" si="6"/>
        <v>-0.29042422990991668</v>
      </c>
    </row>
    <row r="64" spans="1:16" ht="16.5" customHeight="1" x14ac:dyDescent="0.2">
      <c r="A64" s="5" t="s">
        <v>2</v>
      </c>
      <c r="B64" s="8">
        <v>127.16852913776194</v>
      </c>
      <c r="C64" s="9">
        <v>128.64637743631616</v>
      </c>
      <c r="D64" s="8">
        <v>128.64637743631616</v>
      </c>
      <c r="E64" s="8">
        <v>131.24949390466946</v>
      </c>
      <c r="F64" s="8">
        <v>131.24949390466946</v>
      </c>
      <c r="G64" s="8">
        <v>131.24949390466946</v>
      </c>
      <c r="H64" s="8">
        <v>133.50546229111677</v>
      </c>
      <c r="I64" s="8">
        <v>133.50546229111677</v>
      </c>
      <c r="J64" s="8">
        <v>133.50546229111677</v>
      </c>
      <c r="K64" s="8">
        <v>131.75479434010182</v>
      </c>
      <c r="L64" s="8">
        <v>131.75479434010182</v>
      </c>
      <c r="M64" s="8">
        <v>131.75479434010182</v>
      </c>
      <c r="N64" s="10">
        <v>132.9672796692648</v>
      </c>
      <c r="O64" s="8">
        <f t="shared" si="7"/>
        <v>131.64910717913014</v>
      </c>
      <c r="P64" s="8">
        <f t="shared" si="6"/>
        <v>3.5233387314831646</v>
      </c>
    </row>
    <row r="65" spans="1:16" ht="16.5" customHeight="1" x14ac:dyDescent="0.2">
      <c r="A65" s="5" t="s">
        <v>11</v>
      </c>
      <c r="B65" s="8">
        <v>130.33970370123433</v>
      </c>
      <c r="C65" s="9">
        <v>132.31566017293747</v>
      </c>
      <c r="D65" s="8">
        <v>132.82418959893195</v>
      </c>
      <c r="E65" s="8">
        <v>132.01489102260786</v>
      </c>
      <c r="F65" s="8">
        <v>132.70306726538871</v>
      </c>
      <c r="G65" s="8">
        <v>131.72403535748896</v>
      </c>
      <c r="H65" s="8">
        <v>131.72403535748896</v>
      </c>
      <c r="I65" s="8">
        <v>133.56773984686359</v>
      </c>
      <c r="J65" s="8">
        <v>133.22203976226962</v>
      </c>
      <c r="K65" s="8">
        <v>131.55720660446804</v>
      </c>
      <c r="L65" s="8">
        <v>133.51331354548537</v>
      </c>
      <c r="M65" s="8">
        <v>133.15363372602931</v>
      </c>
      <c r="N65" s="10">
        <v>133.20879355249275</v>
      </c>
      <c r="O65" s="8">
        <f t="shared" si="7"/>
        <v>132.62738381770438</v>
      </c>
      <c r="P65" s="8">
        <f t="shared" si="6"/>
        <v>1.7551674980893779</v>
      </c>
    </row>
    <row r="66" spans="1:16" ht="16.5" customHeight="1" x14ac:dyDescent="0.2">
      <c r="A66" s="6" t="s">
        <v>3</v>
      </c>
      <c r="B66" s="8">
        <v>119.59842153262112</v>
      </c>
      <c r="C66" s="9">
        <v>118.16286277314647</v>
      </c>
      <c r="D66" s="8">
        <v>118.26779389025548</v>
      </c>
      <c r="E66" s="8">
        <v>119.59180809719473</v>
      </c>
      <c r="F66" s="8">
        <v>119.63330580343163</v>
      </c>
      <c r="G66" s="8">
        <v>119.81639975879386</v>
      </c>
      <c r="H66" s="8">
        <v>119.52854329447743</v>
      </c>
      <c r="I66" s="8">
        <v>119.56277532037385</v>
      </c>
      <c r="J66" s="8">
        <v>119.63950802161912</v>
      </c>
      <c r="K66" s="8">
        <v>121.71990961246385</v>
      </c>
      <c r="L66" s="8">
        <v>121.64800770662964</v>
      </c>
      <c r="M66" s="8">
        <v>121.66612107970384</v>
      </c>
      <c r="N66" s="10">
        <v>121.90720052908536</v>
      </c>
      <c r="O66" s="8">
        <f t="shared" si="7"/>
        <v>120.09535299059793</v>
      </c>
      <c r="P66" s="8">
        <f t="shared" si="6"/>
        <v>0.4155000138035092</v>
      </c>
    </row>
    <row r="67" spans="1:16" s="2" customFormat="1" ht="16.5" customHeight="1" x14ac:dyDescent="0.2">
      <c r="A67" s="7" t="s">
        <v>13</v>
      </c>
      <c r="B67" s="11">
        <v>113.88722874012448</v>
      </c>
      <c r="C67" s="12">
        <v>114.24348172886857</v>
      </c>
      <c r="D67" s="11">
        <v>113.60482902189838</v>
      </c>
      <c r="E67" s="11">
        <v>113.46867077673717</v>
      </c>
      <c r="F67" s="11">
        <v>113.17032887403315</v>
      </c>
      <c r="G67" s="11">
        <v>112.41851381929463</v>
      </c>
      <c r="H67" s="11">
        <v>113.0358565462236</v>
      </c>
      <c r="I67" s="11">
        <v>114.20578121412416</v>
      </c>
      <c r="J67" s="11">
        <v>114.96382602940069</v>
      </c>
      <c r="K67" s="11">
        <v>114.73490051953208</v>
      </c>
      <c r="L67" s="11">
        <v>113.86737509813294</v>
      </c>
      <c r="M67" s="11">
        <v>113.73124723690302</v>
      </c>
      <c r="N67" s="13">
        <v>114.15515264452156</v>
      </c>
      <c r="O67" s="11">
        <f t="shared" si="7"/>
        <v>113.79999695913919</v>
      </c>
      <c r="P67" s="11">
        <f t="shared" si="6"/>
        <v>-7.6594875430984644E-2</v>
      </c>
    </row>
    <row r="68" spans="1:16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6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6" ht="16.5" customHeight="1" x14ac:dyDescent="0.2">
      <c r="A70" s="100" t="s">
        <v>99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</row>
    <row r="72" spans="1:16" ht="16.5" customHeight="1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</row>
  </sheetData>
  <mergeCells count="19">
    <mergeCell ref="A1:P1"/>
    <mergeCell ref="A2:P2"/>
    <mergeCell ref="A3:P3"/>
    <mergeCell ref="A5:A6"/>
    <mergeCell ref="B5:P5"/>
    <mergeCell ref="A20:P20"/>
    <mergeCell ref="A21:A22"/>
    <mergeCell ref="B21:P21"/>
    <mergeCell ref="A70:P70"/>
    <mergeCell ref="A71:P71"/>
    <mergeCell ref="A72:P72"/>
    <mergeCell ref="A36:P36"/>
    <mergeCell ref="A37:A38"/>
    <mergeCell ref="B37:P37"/>
    <mergeCell ref="A52:P52"/>
    <mergeCell ref="A53:A54"/>
    <mergeCell ref="B53:P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5" orientation="landscape" useFirstPageNumber="1" r:id="rId1"/>
  <headerFooter alignWithMargins="0">
    <oddHeader>&amp;R&amp;1&amp;K00+000  ء&amp;8&amp;K01+000PCBS: مسح الرقم القياسي لأسعار المستهلك 2016</oddHeader>
  </headerFooter>
  <rowBreaks count="1" manualBreakCount="1">
    <brk id="36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rightToLeft="1" view="pageBreakPreview" topLeftCell="A43" zoomScaleNormal="100" zoomScaleSheetLayoutView="10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6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7.649999999999999" customHeight="1" x14ac:dyDescent="0.2">
      <c r="A2" s="91" t="s">
        <v>71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 s="2" customFormat="1" ht="16.5" customHeight="1" x14ac:dyDescent="0.2">
      <c r="A6" s="79"/>
      <c r="B6" s="1" t="s">
        <v>70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72</v>
      </c>
      <c r="P6" s="1" t="s">
        <v>4</v>
      </c>
    </row>
    <row r="7" spans="1:16" ht="16.5" customHeight="1" x14ac:dyDescent="0.2">
      <c r="A7" s="5" t="s">
        <v>6</v>
      </c>
      <c r="B7" s="14">
        <v>106.19879406281494</v>
      </c>
      <c r="C7" s="15">
        <v>105.32368389613252</v>
      </c>
      <c r="D7" s="14">
        <v>106.8513453016304</v>
      </c>
      <c r="E7" s="14">
        <v>109.00388957242308</v>
      </c>
      <c r="F7" s="14">
        <v>107.67585651292283</v>
      </c>
      <c r="G7" s="14">
        <v>105.32036978494632</v>
      </c>
      <c r="H7" s="14">
        <v>102.36760237926845</v>
      </c>
      <c r="I7" s="14">
        <v>102.8319836155911</v>
      </c>
      <c r="J7" s="14">
        <v>104.2138122319021</v>
      </c>
      <c r="K7" s="14">
        <v>105.55155379915966</v>
      </c>
      <c r="L7" s="14">
        <v>105.84656443944266</v>
      </c>
      <c r="M7" s="14">
        <v>104.40640774904524</v>
      </c>
      <c r="N7" s="16">
        <v>102.67438661627614</v>
      </c>
      <c r="O7" s="14">
        <f>AVERAGE(C7:N7)</f>
        <v>105.17228799156169</v>
      </c>
      <c r="P7" s="14">
        <f>O7/B7*100-100</f>
        <v>-0.96658919746874972</v>
      </c>
    </row>
    <row r="8" spans="1:16" ht="16.5" customHeight="1" x14ac:dyDescent="0.2">
      <c r="A8" s="6" t="s">
        <v>7</v>
      </c>
      <c r="B8" s="14">
        <v>166.00377947265298</v>
      </c>
      <c r="C8" s="15">
        <v>155.36993400728309</v>
      </c>
      <c r="D8" s="14">
        <v>155.17505011254434</v>
      </c>
      <c r="E8" s="14">
        <v>166.383992430403</v>
      </c>
      <c r="F8" s="14">
        <v>168.17987960515853</v>
      </c>
      <c r="G8" s="14">
        <v>164.97971920772247</v>
      </c>
      <c r="H8" s="14">
        <v>165.41708263196358</v>
      </c>
      <c r="I8" s="14">
        <v>160.73512853809183</v>
      </c>
      <c r="J8" s="14">
        <v>163.75200921867182</v>
      </c>
      <c r="K8" s="14">
        <v>167.60811590144101</v>
      </c>
      <c r="L8" s="14">
        <v>168.95618656972812</v>
      </c>
      <c r="M8" s="14">
        <v>170.40659723298813</v>
      </c>
      <c r="N8" s="16">
        <v>170.732530350563</v>
      </c>
      <c r="O8" s="14">
        <f t="shared" ref="O8:O19" si="0">AVERAGE(C8:N8)</f>
        <v>164.80801881721322</v>
      </c>
      <c r="P8" s="14">
        <f t="shared" ref="P8:P19" si="1">O8/B8*100-100</f>
        <v>-0.72032134403104919</v>
      </c>
    </row>
    <row r="9" spans="1:16" ht="16.5" customHeight="1" x14ac:dyDescent="0.2">
      <c r="A9" s="5" t="s">
        <v>0</v>
      </c>
      <c r="B9" s="14">
        <v>112.402804663553</v>
      </c>
      <c r="C9" s="15">
        <v>112.66609032958736</v>
      </c>
      <c r="D9" s="14">
        <v>112.99288081217752</v>
      </c>
      <c r="E9" s="14">
        <v>112.83789855484467</v>
      </c>
      <c r="F9" s="14">
        <v>112.42304377775443</v>
      </c>
      <c r="G9" s="14">
        <v>112.73854153398575</v>
      </c>
      <c r="H9" s="14">
        <v>112.46751680799427</v>
      </c>
      <c r="I9" s="14">
        <v>113.04919457142165</v>
      </c>
      <c r="J9" s="14">
        <v>111.76832415907977</v>
      </c>
      <c r="K9" s="14">
        <v>111.85068848297863</v>
      </c>
      <c r="L9" s="14">
        <v>111.27445747009558</v>
      </c>
      <c r="M9" s="14">
        <v>111.77486470386974</v>
      </c>
      <c r="N9" s="16">
        <v>110.78117796122237</v>
      </c>
      <c r="O9" s="14">
        <f t="shared" si="0"/>
        <v>112.21872326375096</v>
      </c>
      <c r="P9" s="14">
        <f t="shared" si="1"/>
        <v>-0.16376940090866299</v>
      </c>
    </row>
    <row r="10" spans="1:16" ht="16.5" customHeight="1" x14ac:dyDescent="0.2">
      <c r="A10" s="5" t="s">
        <v>1</v>
      </c>
      <c r="B10" s="14">
        <v>105.45574488454616</v>
      </c>
      <c r="C10" s="15">
        <v>107.50158265416667</v>
      </c>
      <c r="D10" s="14">
        <v>108.43715634815598</v>
      </c>
      <c r="E10" s="14">
        <v>110.12098556471426</v>
      </c>
      <c r="F10" s="14">
        <v>109.7030876400617</v>
      </c>
      <c r="G10" s="14">
        <v>109.09144500299564</v>
      </c>
      <c r="H10" s="14">
        <v>108.88495914074527</v>
      </c>
      <c r="I10" s="14">
        <v>108.4400787494929</v>
      </c>
      <c r="J10" s="14">
        <v>107.9990687521442</v>
      </c>
      <c r="K10" s="14">
        <v>109.00664202727192</v>
      </c>
      <c r="L10" s="14">
        <v>109.43893972993294</v>
      </c>
      <c r="M10" s="14">
        <v>109.79674601834505</v>
      </c>
      <c r="N10" s="16">
        <v>110.18352622714922</v>
      </c>
      <c r="O10" s="14">
        <f t="shared" si="0"/>
        <v>109.05035148793131</v>
      </c>
      <c r="P10" s="14">
        <f t="shared" si="1"/>
        <v>3.4086399060767576</v>
      </c>
    </row>
    <row r="11" spans="1:16" ht="16.5" customHeight="1" x14ac:dyDescent="0.2">
      <c r="A11" s="5" t="s">
        <v>34</v>
      </c>
      <c r="B11" s="14">
        <v>105.53699509205622</v>
      </c>
      <c r="C11" s="15">
        <v>106.39542871879104</v>
      </c>
      <c r="D11" s="14">
        <v>106.68978444892116</v>
      </c>
      <c r="E11" s="14">
        <v>106.45191173688424</v>
      </c>
      <c r="F11" s="14">
        <v>106.43104013177469</v>
      </c>
      <c r="G11" s="14">
        <v>106.48454685936602</v>
      </c>
      <c r="H11" s="14">
        <v>105.80872536318206</v>
      </c>
      <c r="I11" s="14">
        <v>105.72125902425977</v>
      </c>
      <c r="J11" s="14">
        <v>105.71102116351246</v>
      </c>
      <c r="K11" s="14">
        <v>105.4547597792109</v>
      </c>
      <c r="L11" s="14">
        <v>105.73754801736885</v>
      </c>
      <c r="M11" s="14">
        <v>105.30136641268057</v>
      </c>
      <c r="N11" s="16">
        <v>105.85821229252738</v>
      </c>
      <c r="O11" s="14">
        <f t="shared" si="0"/>
        <v>106.00380032903995</v>
      </c>
      <c r="P11" s="14">
        <f t="shared" si="1"/>
        <v>0.44231431506700858</v>
      </c>
    </row>
    <row r="12" spans="1:16" ht="16.5" customHeight="1" x14ac:dyDescent="0.2">
      <c r="A12" s="5" t="s">
        <v>8</v>
      </c>
      <c r="B12" s="14">
        <v>117.99385104962126</v>
      </c>
      <c r="C12" s="15">
        <v>118.84848262171832</v>
      </c>
      <c r="D12" s="14">
        <v>118.96983457661885</v>
      </c>
      <c r="E12" s="14">
        <v>119.80946098593982</v>
      </c>
      <c r="F12" s="14">
        <v>119.99177589596171</v>
      </c>
      <c r="G12" s="14">
        <v>120.07768651208913</v>
      </c>
      <c r="H12" s="14">
        <v>119.66860328721347</v>
      </c>
      <c r="I12" s="14">
        <v>119.73777329134953</v>
      </c>
      <c r="J12" s="14">
        <v>120.04149541062274</v>
      </c>
      <c r="K12" s="14">
        <v>120.14925625577375</v>
      </c>
      <c r="L12" s="14">
        <v>120.18411545245625</v>
      </c>
      <c r="M12" s="14">
        <v>120.34253506625619</v>
      </c>
      <c r="N12" s="16">
        <v>120.98470233738298</v>
      </c>
      <c r="O12" s="14">
        <f t="shared" si="0"/>
        <v>119.9004768077819</v>
      </c>
      <c r="P12" s="14">
        <f t="shared" si="1"/>
        <v>1.61586874332869</v>
      </c>
    </row>
    <row r="13" spans="1:16" ht="16.5" customHeight="1" x14ac:dyDescent="0.2">
      <c r="A13" s="5" t="s">
        <v>9</v>
      </c>
      <c r="B13" s="14">
        <v>101.40743942859621</v>
      </c>
      <c r="C13" s="15">
        <v>102.34385773681633</v>
      </c>
      <c r="D13" s="14">
        <v>102.30831221986948</v>
      </c>
      <c r="E13" s="14">
        <v>101.96528798339737</v>
      </c>
      <c r="F13" s="14">
        <v>101.28794143389568</v>
      </c>
      <c r="G13" s="14">
        <v>101.48254102493114</v>
      </c>
      <c r="H13" s="14">
        <v>101.00577009901099</v>
      </c>
      <c r="I13" s="14">
        <v>100.42682257298785</v>
      </c>
      <c r="J13" s="14">
        <v>101.06752075413392</v>
      </c>
      <c r="K13" s="14">
        <v>100.60991788094869</v>
      </c>
      <c r="L13" s="14">
        <v>101.10660030121906</v>
      </c>
      <c r="M13" s="14">
        <v>101.00729432901922</v>
      </c>
      <c r="N13" s="16">
        <v>100.99830814095694</v>
      </c>
      <c r="O13" s="14">
        <f t="shared" si="0"/>
        <v>101.30084787309887</v>
      </c>
      <c r="P13" s="14">
        <f t="shared" si="1"/>
        <v>-0.10511216543672219</v>
      </c>
    </row>
    <row r="14" spans="1:16" ht="16.5" customHeight="1" x14ac:dyDescent="0.2">
      <c r="A14" s="5" t="s">
        <v>10</v>
      </c>
      <c r="B14" s="14">
        <v>94.445779308478578</v>
      </c>
      <c r="C14" s="15">
        <v>94.555997911665571</v>
      </c>
      <c r="D14" s="14">
        <v>94.714401202162321</v>
      </c>
      <c r="E14" s="14">
        <v>94.748315904443544</v>
      </c>
      <c r="F14" s="14">
        <v>94.9620790983208</v>
      </c>
      <c r="G14" s="14">
        <v>95.003857264147754</v>
      </c>
      <c r="H14" s="14">
        <v>94.633505610915805</v>
      </c>
      <c r="I14" s="14">
        <v>94.614653912148668</v>
      </c>
      <c r="J14" s="14">
        <v>94.554851793383918</v>
      </c>
      <c r="K14" s="14">
        <v>94.53361055454053</v>
      </c>
      <c r="L14" s="14">
        <v>94.555091177372489</v>
      </c>
      <c r="M14" s="14">
        <v>94.475314618288806</v>
      </c>
      <c r="N14" s="16">
        <v>95.453489275444028</v>
      </c>
      <c r="O14" s="14">
        <f t="shared" si="0"/>
        <v>94.733764026902861</v>
      </c>
      <c r="P14" s="14">
        <f t="shared" si="1"/>
        <v>0.30492068627403057</v>
      </c>
    </row>
    <row r="15" spans="1:16" ht="16.5" customHeight="1" x14ac:dyDescent="0.2">
      <c r="A15" s="6" t="s">
        <v>33</v>
      </c>
      <c r="B15" s="14">
        <v>101.83009692011827</v>
      </c>
      <c r="C15" s="15">
        <v>102.1924884245237</v>
      </c>
      <c r="D15" s="14">
        <v>101.32424621725717</v>
      </c>
      <c r="E15" s="14">
        <v>102.62442334098714</v>
      </c>
      <c r="F15" s="14">
        <v>102.80964967745687</v>
      </c>
      <c r="G15" s="14">
        <v>103.65681478182859</v>
      </c>
      <c r="H15" s="14">
        <v>103.76511869674589</v>
      </c>
      <c r="I15" s="14">
        <v>104.6491819422278</v>
      </c>
      <c r="J15" s="14">
        <v>104.34447575261659</v>
      </c>
      <c r="K15" s="14">
        <v>104.46981204479283</v>
      </c>
      <c r="L15" s="14">
        <v>105.34322105043078</v>
      </c>
      <c r="M15" s="14">
        <v>105.18532358345823</v>
      </c>
      <c r="N15" s="16">
        <v>105.78489304898406</v>
      </c>
      <c r="O15" s="14">
        <f t="shared" si="0"/>
        <v>103.84580404677581</v>
      </c>
      <c r="P15" s="14">
        <f t="shared" si="1"/>
        <v>1.9794807111288293</v>
      </c>
    </row>
    <row r="16" spans="1:16" ht="16.5" customHeight="1" x14ac:dyDescent="0.2">
      <c r="A16" s="5" t="s">
        <v>2</v>
      </c>
      <c r="B16" s="14">
        <v>124.68826277478185</v>
      </c>
      <c r="C16" s="15">
        <v>127.03107486045261</v>
      </c>
      <c r="D16" s="14">
        <v>127.03107486045261</v>
      </c>
      <c r="E16" s="14">
        <v>124.58599707379454</v>
      </c>
      <c r="F16" s="14">
        <v>124.58599707379454</v>
      </c>
      <c r="G16" s="14">
        <v>124.58599707379454</v>
      </c>
      <c r="H16" s="14">
        <v>123.63683057356052</v>
      </c>
      <c r="I16" s="14">
        <v>123.63683057356052</v>
      </c>
      <c r="J16" s="14">
        <v>123.63683057356052</v>
      </c>
      <c r="K16" s="14">
        <v>122.51034970650672</v>
      </c>
      <c r="L16" s="14">
        <v>122.51034970650672</v>
      </c>
      <c r="M16" s="14">
        <v>122.51034970650672</v>
      </c>
      <c r="N16" s="16">
        <v>120.81410593144052</v>
      </c>
      <c r="O16" s="14">
        <f t="shared" si="0"/>
        <v>123.92298230949426</v>
      </c>
      <c r="P16" s="14">
        <f t="shared" si="1"/>
        <v>-0.61375501451156822</v>
      </c>
    </row>
    <row r="17" spans="1:16" ht="16.5" customHeight="1" x14ac:dyDescent="0.2">
      <c r="A17" s="5" t="s">
        <v>11</v>
      </c>
      <c r="B17" s="14">
        <v>125.55221447055447</v>
      </c>
      <c r="C17" s="15">
        <v>127.24937436753366</v>
      </c>
      <c r="D17" s="14">
        <v>129.51905040578927</v>
      </c>
      <c r="E17" s="14">
        <v>127.46000936797927</v>
      </c>
      <c r="F17" s="14">
        <v>125.16799801455201</v>
      </c>
      <c r="G17" s="14">
        <v>125.39214081681391</v>
      </c>
      <c r="H17" s="14">
        <v>127.62195598614377</v>
      </c>
      <c r="I17" s="14">
        <v>124.35255117284464</v>
      </c>
      <c r="J17" s="14">
        <v>124.18806890900811</v>
      </c>
      <c r="K17" s="14">
        <v>126.29881397426826</v>
      </c>
      <c r="L17" s="14">
        <v>124.44137258190182</v>
      </c>
      <c r="M17" s="14">
        <v>124.4054917507502</v>
      </c>
      <c r="N17" s="16">
        <v>126.75540644093805</v>
      </c>
      <c r="O17" s="14">
        <f t="shared" si="0"/>
        <v>126.07101948237691</v>
      </c>
      <c r="P17" s="14">
        <f t="shared" si="1"/>
        <v>0.41321852745505794</v>
      </c>
    </row>
    <row r="18" spans="1:16" ht="16.5" customHeight="1" x14ac:dyDescent="0.2">
      <c r="A18" s="6" t="s">
        <v>3</v>
      </c>
      <c r="B18" s="14">
        <v>118.31780367090033</v>
      </c>
      <c r="C18" s="15">
        <v>119.67818166330368</v>
      </c>
      <c r="D18" s="14">
        <v>119.73827638605437</v>
      </c>
      <c r="E18" s="14">
        <v>119.23502939764791</v>
      </c>
      <c r="F18" s="14">
        <v>119.28440470315732</v>
      </c>
      <c r="G18" s="14">
        <v>119.27673010963981</v>
      </c>
      <c r="H18" s="14">
        <v>120.22109930929354</v>
      </c>
      <c r="I18" s="14">
        <v>120.23842208476999</v>
      </c>
      <c r="J18" s="14">
        <v>120.47669565125413</v>
      </c>
      <c r="K18" s="14">
        <v>120.99965263399157</v>
      </c>
      <c r="L18" s="14">
        <v>120.95932141325412</v>
      </c>
      <c r="M18" s="14">
        <v>120.89508063015033</v>
      </c>
      <c r="N18" s="16">
        <v>121.59689004412719</v>
      </c>
      <c r="O18" s="14">
        <f t="shared" si="0"/>
        <v>120.21664866888699</v>
      </c>
      <c r="P18" s="14">
        <f t="shared" si="1"/>
        <v>1.6048683622189799</v>
      </c>
    </row>
    <row r="19" spans="1:16" s="2" customFormat="1" ht="16.5" customHeight="1" x14ac:dyDescent="0.2">
      <c r="A19" s="7" t="s">
        <v>13</v>
      </c>
      <c r="B19" s="17">
        <v>110.74693441377109</v>
      </c>
      <c r="C19" s="18">
        <v>110.66881289584298</v>
      </c>
      <c r="D19" s="17">
        <v>111.35262359633445</v>
      </c>
      <c r="E19" s="17">
        <v>112.54968785808387</v>
      </c>
      <c r="F19" s="17">
        <v>111.98437326674454</v>
      </c>
      <c r="G19" s="17">
        <v>111.04283276585532</v>
      </c>
      <c r="H19" s="17">
        <v>109.98223025238805</v>
      </c>
      <c r="I19" s="17">
        <v>109.8150313671414</v>
      </c>
      <c r="J19" s="17">
        <v>110.42505581818754</v>
      </c>
      <c r="K19" s="17">
        <v>111.14558572655872</v>
      </c>
      <c r="L19" s="17">
        <v>111.37281980503596</v>
      </c>
      <c r="M19" s="17">
        <v>110.94914913043998</v>
      </c>
      <c r="N19" s="19">
        <v>110.4976706539386</v>
      </c>
      <c r="O19" s="17">
        <f t="shared" si="0"/>
        <v>110.98215609471261</v>
      </c>
      <c r="P19" s="17">
        <f t="shared" si="1"/>
        <v>0.21239565879329803</v>
      </c>
    </row>
    <row r="20" spans="1:16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</row>
    <row r="21" spans="1:16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6" s="2" customFormat="1" ht="16.5" customHeight="1" x14ac:dyDescent="0.2">
      <c r="A22" s="79"/>
      <c r="B22" s="1" t="s">
        <v>70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72</v>
      </c>
      <c r="P22" s="1" t="s">
        <v>4</v>
      </c>
    </row>
    <row r="23" spans="1:16" ht="16.5" customHeight="1" x14ac:dyDescent="0.2">
      <c r="A23" s="5" t="s">
        <v>6</v>
      </c>
      <c r="B23" s="8">
        <v>109.84308519384412</v>
      </c>
      <c r="C23" s="9">
        <v>112.17495640154139</v>
      </c>
      <c r="D23" s="8">
        <v>113.25081385510396</v>
      </c>
      <c r="E23" s="8">
        <v>109.12684171100103</v>
      </c>
      <c r="F23" s="8">
        <v>112.74231905647616</v>
      </c>
      <c r="G23" s="8">
        <v>111.65866545973029</v>
      </c>
      <c r="H23" s="8">
        <v>108.47608779051302</v>
      </c>
      <c r="I23" s="8">
        <v>108.35822322212724</v>
      </c>
      <c r="J23" s="8">
        <v>110.49843513763636</v>
      </c>
      <c r="K23" s="8">
        <v>111.82179569421767</v>
      </c>
      <c r="L23" s="8">
        <v>110.51249695848757</v>
      </c>
      <c r="M23" s="8">
        <v>110.49650781270363</v>
      </c>
      <c r="N23" s="10">
        <v>110.03259219740863</v>
      </c>
      <c r="O23" s="8">
        <f>AVERAGE(C23:N23)</f>
        <v>110.76247794141223</v>
      </c>
      <c r="P23" s="8">
        <f t="shared" ref="P23:P35" si="2">O23/B23*100-100</f>
        <v>0.83700557567701139</v>
      </c>
    </row>
    <row r="24" spans="1:16" ht="16.5" customHeight="1" x14ac:dyDescent="0.2">
      <c r="A24" s="6" t="s">
        <v>7</v>
      </c>
      <c r="B24" s="8">
        <v>172.40592652219115</v>
      </c>
      <c r="C24" s="9">
        <v>176.40714821856699</v>
      </c>
      <c r="D24" s="8">
        <v>176.40680427414128</v>
      </c>
      <c r="E24" s="8">
        <v>173.64864965817787</v>
      </c>
      <c r="F24" s="8">
        <v>176.40588150037706</v>
      </c>
      <c r="G24" s="8">
        <v>176.40114065409014</v>
      </c>
      <c r="H24" s="8">
        <v>176.39669126549481</v>
      </c>
      <c r="I24" s="8">
        <v>177.20048736506951</v>
      </c>
      <c r="J24" s="8">
        <v>176.35779473428323</v>
      </c>
      <c r="K24" s="8">
        <v>173.5638955025868</v>
      </c>
      <c r="L24" s="8">
        <v>176.26197743038961</v>
      </c>
      <c r="M24" s="8">
        <v>176.26197743038961</v>
      </c>
      <c r="N24" s="10">
        <v>173.55349044557423</v>
      </c>
      <c r="O24" s="8">
        <f t="shared" ref="O24:O35" si="3">AVERAGE(C24:N24)</f>
        <v>175.73882820659512</v>
      </c>
      <c r="P24" s="8">
        <f t="shared" si="2"/>
        <v>1.9331711801537068</v>
      </c>
    </row>
    <row r="25" spans="1:16" ht="16.5" customHeight="1" x14ac:dyDescent="0.2">
      <c r="A25" s="5" t="s">
        <v>0</v>
      </c>
      <c r="B25" s="8">
        <v>125.63192382411398</v>
      </c>
      <c r="C25" s="9">
        <v>126.13625139263385</v>
      </c>
      <c r="D25" s="8">
        <v>127.71105153958374</v>
      </c>
      <c r="E25" s="8">
        <v>127.88815370039785</v>
      </c>
      <c r="F25" s="8">
        <v>127.5104006067715</v>
      </c>
      <c r="G25" s="8">
        <v>127.6066209350964</v>
      </c>
      <c r="H25" s="8">
        <v>127.83129232992144</v>
      </c>
      <c r="I25" s="8">
        <v>129.50839224058399</v>
      </c>
      <c r="J25" s="8">
        <v>128.91126976175536</v>
      </c>
      <c r="K25" s="8">
        <v>126.56841686560823</v>
      </c>
      <c r="L25" s="8">
        <v>128.41991497401699</v>
      </c>
      <c r="M25" s="8">
        <v>127.61688850483452</v>
      </c>
      <c r="N25" s="10">
        <v>126.25063925110852</v>
      </c>
      <c r="O25" s="8">
        <f t="shared" si="3"/>
        <v>127.66327434185939</v>
      </c>
      <c r="P25" s="8">
        <f t="shared" si="2"/>
        <v>1.6169063211905552</v>
      </c>
    </row>
    <row r="26" spans="1:16" ht="16.5" customHeight="1" x14ac:dyDescent="0.2">
      <c r="A26" s="5" t="s">
        <v>1</v>
      </c>
      <c r="B26" s="8">
        <v>112.71970665320718</v>
      </c>
      <c r="C26" s="9">
        <v>113.39377433058419</v>
      </c>
      <c r="D26" s="8">
        <v>113.39374788855145</v>
      </c>
      <c r="E26" s="8">
        <v>116.23926498557259</v>
      </c>
      <c r="F26" s="8">
        <v>116.72236861459535</v>
      </c>
      <c r="G26" s="8">
        <v>116.83686328958392</v>
      </c>
      <c r="H26" s="8">
        <v>115.9439933730531</v>
      </c>
      <c r="I26" s="8">
        <v>115.57472222254513</v>
      </c>
      <c r="J26" s="8">
        <v>114.52542812272775</v>
      </c>
      <c r="K26" s="8">
        <v>116.33881315492</v>
      </c>
      <c r="L26" s="8">
        <v>115.24910916981253</v>
      </c>
      <c r="M26" s="8">
        <v>115.30066926453945</v>
      </c>
      <c r="N26" s="10">
        <v>116.17958166049203</v>
      </c>
      <c r="O26" s="8">
        <f t="shared" si="3"/>
        <v>115.47486133974813</v>
      </c>
      <c r="P26" s="8">
        <f t="shared" si="2"/>
        <v>2.444252889175317</v>
      </c>
    </row>
    <row r="27" spans="1:16" ht="16.5" customHeight="1" x14ac:dyDescent="0.2">
      <c r="A27" s="5" t="s">
        <v>34</v>
      </c>
      <c r="B27" s="8">
        <v>122.25091835058396</v>
      </c>
      <c r="C27" s="9">
        <v>123.14539297355206</v>
      </c>
      <c r="D27" s="8">
        <v>123.36788084938318</v>
      </c>
      <c r="E27" s="8">
        <v>126.36223974188887</v>
      </c>
      <c r="F27" s="8">
        <v>124.31026476001637</v>
      </c>
      <c r="G27" s="8">
        <v>123.20073188224579</v>
      </c>
      <c r="H27" s="8">
        <v>124.73785456443083</v>
      </c>
      <c r="I27" s="8">
        <v>123.87300212201458</v>
      </c>
      <c r="J27" s="8">
        <v>123.00545130876014</v>
      </c>
      <c r="K27" s="8">
        <v>124.4646640521014</v>
      </c>
      <c r="L27" s="8">
        <v>124.59395309336895</v>
      </c>
      <c r="M27" s="8">
        <v>123.89166706184515</v>
      </c>
      <c r="N27" s="10">
        <v>123.32095269149823</v>
      </c>
      <c r="O27" s="8">
        <f t="shared" si="3"/>
        <v>124.02283792509212</v>
      </c>
      <c r="P27" s="8">
        <f t="shared" si="2"/>
        <v>1.4494120767475636</v>
      </c>
    </row>
    <row r="28" spans="1:16" ht="16.5" customHeight="1" x14ac:dyDescent="0.2">
      <c r="A28" s="5" t="s">
        <v>8</v>
      </c>
      <c r="B28" s="8">
        <v>120.67601241809467</v>
      </c>
      <c r="C28" s="9">
        <v>121.77258275198267</v>
      </c>
      <c r="D28" s="8">
        <v>121.24657010531337</v>
      </c>
      <c r="E28" s="8">
        <v>119.71198301619384</v>
      </c>
      <c r="F28" s="8">
        <v>119.48735938771087</v>
      </c>
      <c r="G28" s="8">
        <v>118.78632573553286</v>
      </c>
      <c r="H28" s="8">
        <v>117.77226715057435</v>
      </c>
      <c r="I28" s="8">
        <v>116.93356251526353</v>
      </c>
      <c r="J28" s="8">
        <v>116.74397118220428</v>
      </c>
      <c r="K28" s="8">
        <v>116.61282571269476</v>
      </c>
      <c r="L28" s="8">
        <v>116.80097243647297</v>
      </c>
      <c r="M28" s="8">
        <v>116.43414180088038</v>
      </c>
      <c r="N28" s="10">
        <v>115.78211718024392</v>
      </c>
      <c r="O28" s="8">
        <f t="shared" si="3"/>
        <v>118.1737232479223</v>
      </c>
      <c r="P28" s="8">
        <f t="shared" si="2"/>
        <v>-2.0735597075439642</v>
      </c>
    </row>
    <row r="29" spans="1:16" ht="16.5" customHeight="1" x14ac:dyDescent="0.2">
      <c r="A29" s="5" t="s">
        <v>9</v>
      </c>
      <c r="B29" s="8">
        <v>106.81353311328303</v>
      </c>
      <c r="C29" s="9">
        <v>109.91952192207481</v>
      </c>
      <c r="D29" s="8">
        <v>109.90806264818316</v>
      </c>
      <c r="E29" s="8">
        <v>107.48110191534499</v>
      </c>
      <c r="F29" s="8">
        <v>106.25083213933159</v>
      </c>
      <c r="G29" s="8">
        <v>106.7726991117932</v>
      </c>
      <c r="H29" s="8">
        <v>107.54695142054329</v>
      </c>
      <c r="I29" s="8">
        <v>106.68604949215892</v>
      </c>
      <c r="J29" s="8">
        <v>107.87996824131825</v>
      </c>
      <c r="K29" s="8">
        <v>106.91268490578206</v>
      </c>
      <c r="L29" s="8">
        <v>108.27515479098221</v>
      </c>
      <c r="M29" s="8">
        <v>107.97081918338499</v>
      </c>
      <c r="N29" s="10">
        <v>108.41530227994234</v>
      </c>
      <c r="O29" s="8">
        <f t="shared" si="3"/>
        <v>107.83492900423664</v>
      </c>
      <c r="P29" s="8">
        <f t="shared" si="2"/>
        <v>0.95624202400490788</v>
      </c>
    </row>
    <row r="30" spans="1:16" ht="16.5" customHeight="1" x14ac:dyDescent="0.2">
      <c r="A30" s="5" t="s">
        <v>10</v>
      </c>
      <c r="B30" s="8">
        <v>97.06017109987728</v>
      </c>
      <c r="C30" s="9">
        <v>96.854411409015015</v>
      </c>
      <c r="D30" s="8">
        <v>96.96260259097275</v>
      </c>
      <c r="E30" s="8">
        <v>96.9314815281992</v>
      </c>
      <c r="F30" s="8">
        <v>97.056772896399977</v>
      </c>
      <c r="G30" s="8">
        <v>97.097163983386821</v>
      </c>
      <c r="H30" s="8">
        <v>96.842543913955666</v>
      </c>
      <c r="I30" s="8">
        <v>96.832907364613405</v>
      </c>
      <c r="J30" s="8">
        <v>96.835210874907006</v>
      </c>
      <c r="K30" s="8">
        <v>96.816346957965052</v>
      </c>
      <c r="L30" s="8">
        <v>96.847888500124924</v>
      </c>
      <c r="M30" s="8">
        <v>96.80499211126687</v>
      </c>
      <c r="N30" s="10">
        <v>97.566781981586388</v>
      </c>
      <c r="O30" s="8">
        <f t="shared" si="3"/>
        <v>96.954092009366093</v>
      </c>
      <c r="P30" s="8">
        <f t="shared" si="2"/>
        <v>-0.10929209098759429</v>
      </c>
    </row>
    <row r="31" spans="1:16" ht="16.5" customHeight="1" x14ac:dyDescent="0.2">
      <c r="A31" s="6" t="s">
        <v>33</v>
      </c>
      <c r="B31" s="8">
        <v>105.65217924039837</v>
      </c>
      <c r="C31" s="9">
        <v>106.89353792114053</v>
      </c>
      <c r="D31" s="8">
        <v>107.6722531402488</v>
      </c>
      <c r="E31" s="8">
        <v>107.78723455232343</v>
      </c>
      <c r="F31" s="8">
        <v>107.45597514293353</v>
      </c>
      <c r="G31" s="8">
        <v>107.6566175500728</v>
      </c>
      <c r="H31" s="8">
        <v>107.9128361495157</v>
      </c>
      <c r="I31" s="8">
        <v>108.12213896490024</v>
      </c>
      <c r="J31" s="8">
        <v>108.50510674509962</v>
      </c>
      <c r="K31" s="8">
        <v>107.4430268709864</v>
      </c>
      <c r="L31" s="8">
        <v>107.53856746504516</v>
      </c>
      <c r="M31" s="8">
        <v>107.41261078762379</v>
      </c>
      <c r="N31" s="10">
        <v>106.90811708616667</v>
      </c>
      <c r="O31" s="8">
        <f t="shared" si="3"/>
        <v>107.60900186467138</v>
      </c>
      <c r="P31" s="8">
        <f t="shared" si="2"/>
        <v>1.8521365468671576</v>
      </c>
    </row>
    <row r="32" spans="1:16" ht="16.5" customHeight="1" x14ac:dyDescent="0.2">
      <c r="A32" s="5" t="s">
        <v>2</v>
      </c>
      <c r="B32" s="8">
        <v>122.85341033669026</v>
      </c>
      <c r="C32" s="9">
        <v>130.02819674486651</v>
      </c>
      <c r="D32" s="8">
        <v>130.02819674486651</v>
      </c>
      <c r="E32" s="8">
        <v>129.88751543953796</v>
      </c>
      <c r="F32" s="8">
        <v>129.88751543953796</v>
      </c>
      <c r="G32" s="8">
        <v>129.88751543953796</v>
      </c>
      <c r="H32" s="8">
        <v>129.67544226933055</v>
      </c>
      <c r="I32" s="8">
        <v>129.67544226933055</v>
      </c>
      <c r="J32" s="8">
        <v>129.67544226933055</v>
      </c>
      <c r="K32" s="8">
        <v>129.67652025098923</v>
      </c>
      <c r="L32" s="8">
        <v>129.67652025098923</v>
      </c>
      <c r="M32" s="8">
        <v>129.67652025098923</v>
      </c>
      <c r="N32" s="10">
        <v>129.67687240274441</v>
      </c>
      <c r="O32" s="8">
        <f t="shared" si="3"/>
        <v>129.78764164767088</v>
      </c>
      <c r="P32" s="8">
        <f t="shared" si="2"/>
        <v>5.6443132445218822</v>
      </c>
    </row>
    <row r="33" spans="1:16" ht="16.5" customHeight="1" x14ac:dyDescent="0.2">
      <c r="A33" s="5" t="s">
        <v>11</v>
      </c>
      <c r="B33" s="8">
        <v>116.03618030076331</v>
      </c>
      <c r="C33" s="9">
        <v>122.11916902228873</v>
      </c>
      <c r="D33" s="8">
        <v>122.79403095771222</v>
      </c>
      <c r="E33" s="8">
        <v>119.87957461731074</v>
      </c>
      <c r="F33" s="8">
        <v>122.12005790215242</v>
      </c>
      <c r="G33" s="8">
        <v>122.34593330655873</v>
      </c>
      <c r="H33" s="8">
        <v>120.59340242199463</v>
      </c>
      <c r="I33" s="8">
        <v>117.88522948619868</v>
      </c>
      <c r="J33" s="8">
        <v>117.88522948619868</v>
      </c>
      <c r="K33" s="8">
        <v>117.94409644514208</v>
      </c>
      <c r="L33" s="8">
        <v>117.21602150483062</v>
      </c>
      <c r="M33" s="8">
        <v>116.523902749269</v>
      </c>
      <c r="N33" s="10">
        <v>117.02127143772657</v>
      </c>
      <c r="O33" s="8">
        <f t="shared" si="3"/>
        <v>119.5273266114486</v>
      </c>
      <c r="P33" s="8">
        <f t="shared" si="2"/>
        <v>3.0086704867708676</v>
      </c>
    </row>
    <row r="34" spans="1:16" ht="16.5" customHeight="1" x14ac:dyDescent="0.2">
      <c r="A34" s="6" t="s">
        <v>3</v>
      </c>
      <c r="B34" s="8">
        <v>103.28463561586443</v>
      </c>
      <c r="C34" s="9">
        <v>106.16328523289049</v>
      </c>
      <c r="D34" s="8">
        <v>106.2008283018633</v>
      </c>
      <c r="E34" s="8">
        <v>108.76673250070779</v>
      </c>
      <c r="F34" s="8">
        <v>108.74432894309969</v>
      </c>
      <c r="G34" s="8">
        <v>108.8533268193391</v>
      </c>
      <c r="H34" s="8">
        <v>111.01728878979146</v>
      </c>
      <c r="I34" s="8">
        <v>111.4392668338778</v>
      </c>
      <c r="J34" s="8">
        <v>111.60183939265303</v>
      </c>
      <c r="K34" s="8">
        <v>113.11534466901226</v>
      </c>
      <c r="L34" s="8">
        <v>113.2252833041556</v>
      </c>
      <c r="M34" s="8">
        <v>113.242940646828</v>
      </c>
      <c r="N34" s="10">
        <v>114.72821655513573</v>
      </c>
      <c r="O34" s="8">
        <f t="shared" si="3"/>
        <v>110.59155683244619</v>
      </c>
      <c r="P34" s="8">
        <f t="shared" si="2"/>
        <v>7.0745480903448197</v>
      </c>
    </row>
    <row r="35" spans="1:16" s="2" customFormat="1" ht="16.5" customHeight="1" x14ac:dyDescent="0.2">
      <c r="A35" s="7" t="s">
        <v>13</v>
      </c>
      <c r="B35" s="11">
        <v>112.92517627472405</v>
      </c>
      <c r="C35" s="12">
        <v>115.23204230533416</v>
      </c>
      <c r="D35" s="11">
        <v>115.63838938091766</v>
      </c>
      <c r="E35" s="11">
        <v>114.83174524127367</v>
      </c>
      <c r="F35" s="11">
        <v>115.52735736625058</v>
      </c>
      <c r="G35" s="11">
        <v>115.33153612455702</v>
      </c>
      <c r="H35" s="11">
        <v>114.99921244131772</v>
      </c>
      <c r="I35" s="11">
        <v>114.85381803904413</v>
      </c>
      <c r="J35" s="11">
        <v>115.39058479467634</v>
      </c>
      <c r="K35" s="11">
        <v>115.71394353137593</v>
      </c>
      <c r="L35" s="11">
        <v>115.80622558272435</v>
      </c>
      <c r="M35" s="11">
        <v>115.62438653981415</v>
      </c>
      <c r="N35" s="13">
        <v>115.6995757375343</v>
      </c>
      <c r="O35" s="11">
        <f t="shared" si="3"/>
        <v>115.38740142373501</v>
      </c>
      <c r="P35" s="11">
        <f t="shared" si="2"/>
        <v>2.1804040783791834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70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72</v>
      </c>
      <c r="P38" s="1" t="s">
        <v>4</v>
      </c>
    </row>
    <row r="39" spans="1:16" ht="16.5" customHeight="1" x14ac:dyDescent="0.2">
      <c r="A39" s="5" t="s">
        <v>6</v>
      </c>
      <c r="B39" s="8">
        <v>101.55198050413696</v>
      </c>
      <c r="C39" s="9">
        <v>99.964440281661012</v>
      </c>
      <c r="D39" s="20">
        <v>100.33844599191552</v>
      </c>
      <c r="E39" s="8">
        <v>106.40913043277119</v>
      </c>
      <c r="F39" s="8">
        <v>107.17746703625552</v>
      </c>
      <c r="G39" s="8">
        <v>103.6469662369278</v>
      </c>
      <c r="H39" s="8">
        <v>99.487952659935956</v>
      </c>
      <c r="I39" s="8">
        <v>98.56093238500965</v>
      </c>
      <c r="J39" s="8">
        <v>99.535555402783729</v>
      </c>
      <c r="K39" s="8">
        <v>102.01212043179625</v>
      </c>
      <c r="L39" s="8">
        <v>103.68059879407569</v>
      </c>
      <c r="M39" s="8">
        <v>100.9674956577423</v>
      </c>
      <c r="N39" s="10">
        <v>99.220457292947629</v>
      </c>
      <c r="O39" s="8">
        <f>AVERAGE(C39:N39)</f>
        <v>101.75013021698517</v>
      </c>
      <c r="P39" s="8">
        <f t="shared" ref="P39:P51" si="4">O39/B39*100-100</f>
        <v>0.19512146574052736</v>
      </c>
    </row>
    <row r="40" spans="1:16" ht="16.5" customHeight="1" x14ac:dyDescent="0.2">
      <c r="A40" s="6" t="s">
        <v>7</v>
      </c>
      <c r="B40" s="8">
        <v>147.96483689437522</v>
      </c>
      <c r="C40" s="9">
        <v>133.58213425598012</v>
      </c>
      <c r="D40" s="20">
        <v>133.64922077990485</v>
      </c>
      <c r="E40" s="8">
        <v>150.07128524575327</v>
      </c>
      <c r="F40" s="8">
        <v>152.39210518487758</v>
      </c>
      <c r="G40" s="8">
        <v>146.25033469752955</v>
      </c>
      <c r="H40" s="8">
        <v>146.84883399835681</v>
      </c>
      <c r="I40" s="8">
        <v>140.6908457740391</v>
      </c>
      <c r="J40" s="8">
        <v>144.85064410579565</v>
      </c>
      <c r="K40" s="8">
        <v>152.71620527086677</v>
      </c>
      <c r="L40" s="8">
        <v>153.15951820169167</v>
      </c>
      <c r="M40" s="8">
        <v>155.17614105621203</v>
      </c>
      <c r="N40" s="10">
        <v>153.16604684098465</v>
      </c>
      <c r="O40" s="8">
        <f t="shared" ref="O40:O51" si="5">AVERAGE(C40:N40)</f>
        <v>146.87944295099933</v>
      </c>
      <c r="P40" s="8">
        <f t="shared" si="4"/>
        <v>-0.73354856880672514</v>
      </c>
    </row>
    <row r="41" spans="1:16" ht="16.5" customHeight="1" x14ac:dyDescent="0.2">
      <c r="A41" s="5" t="s">
        <v>0</v>
      </c>
      <c r="B41" s="8">
        <v>90.291001885293895</v>
      </c>
      <c r="C41" s="9">
        <v>91.554357401104895</v>
      </c>
      <c r="D41" s="20">
        <v>92.524110275693758</v>
      </c>
      <c r="E41" s="8">
        <v>93.007248362869419</v>
      </c>
      <c r="F41" s="8">
        <v>92.871911996536923</v>
      </c>
      <c r="G41" s="8">
        <v>92.362001513688639</v>
      </c>
      <c r="H41" s="8">
        <v>91.785053522379386</v>
      </c>
      <c r="I41" s="8">
        <v>91.613594961776442</v>
      </c>
      <c r="J41" s="8">
        <v>90.333480613803403</v>
      </c>
      <c r="K41" s="8">
        <v>91.328724849570492</v>
      </c>
      <c r="L41" s="8">
        <v>90.36316195646512</v>
      </c>
      <c r="M41" s="8">
        <v>90.480302921690992</v>
      </c>
      <c r="N41" s="10">
        <v>90.134864870329849</v>
      </c>
      <c r="O41" s="8">
        <f t="shared" si="5"/>
        <v>91.529901103825765</v>
      </c>
      <c r="P41" s="8">
        <f t="shared" si="4"/>
        <v>1.3721181431852756</v>
      </c>
    </row>
    <row r="42" spans="1:16" ht="16.5" customHeight="1" x14ac:dyDescent="0.2">
      <c r="A42" s="5" t="s">
        <v>1</v>
      </c>
      <c r="B42" s="8">
        <v>97.264555689221353</v>
      </c>
      <c r="C42" s="9">
        <v>98.781644972212234</v>
      </c>
      <c r="D42" s="20">
        <v>100.13226589383443</v>
      </c>
      <c r="E42" s="8">
        <v>100.414089801839</v>
      </c>
      <c r="F42" s="8">
        <v>100.11600290413206</v>
      </c>
      <c r="G42" s="8">
        <v>98.892747133824514</v>
      </c>
      <c r="H42" s="8">
        <v>99.692514960382866</v>
      </c>
      <c r="I42" s="8">
        <v>98.671595427913445</v>
      </c>
      <c r="J42" s="8">
        <v>98.135066743348546</v>
      </c>
      <c r="K42" s="8">
        <v>99.303537960621227</v>
      </c>
      <c r="L42" s="8">
        <v>99.656670901912165</v>
      </c>
      <c r="M42" s="8">
        <v>100.40619826863617</v>
      </c>
      <c r="N42" s="10">
        <v>101.27066520763415</v>
      </c>
      <c r="O42" s="8">
        <f t="shared" si="5"/>
        <v>99.622750014690908</v>
      </c>
      <c r="P42" s="8">
        <f t="shared" si="4"/>
        <v>2.4245155995000118</v>
      </c>
    </row>
    <row r="43" spans="1:16" ht="16.5" customHeight="1" x14ac:dyDescent="0.2">
      <c r="A43" s="5" t="s">
        <v>34</v>
      </c>
      <c r="B43" s="8">
        <v>91.836748147048809</v>
      </c>
      <c r="C43" s="9">
        <v>92.708933352573965</v>
      </c>
      <c r="D43" s="20">
        <v>92.775639052319264</v>
      </c>
      <c r="E43" s="8">
        <v>92.269863827342391</v>
      </c>
      <c r="F43" s="8">
        <v>92.194861967595045</v>
      </c>
      <c r="G43" s="8">
        <v>91.874988758767856</v>
      </c>
      <c r="H43" s="8">
        <v>91.748729712093493</v>
      </c>
      <c r="I43" s="8">
        <v>91.600039231400402</v>
      </c>
      <c r="J43" s="8">
        <v>91.415313678349577</v>
      </c>
      <c r="K43" s="8">
        <v>90.988126685771633</v>
      </c>
      <c r="L43" s="8">
        <v>91.1416723344785</v>
      </c>
      <c r="M43" s="8">
        <v>91.138312719404468</v>
      </c>
      <c r="N43" s="10">
        <v>92.111385205284336</v>
      </c>
      <c r="O43" s="8">
        <f t="shared" si="5"/>
        <v>91.830655543781731</v>
      </c>
      <c r="P43" s="8">
        <f t="shared" si="4"/>
        <v>-6.6341670300857913E-3</v>
      </c>
    </row>
    <row r="44" spans="1:16" ht="16.5" customHeight="1" x14ac:dyDescent="0.2">
      <c r="A44" s="5" t="s">
        <v>8</v>
      </c>
      <c r="B44" s="8">
        <v>95.129016231605434</v>
      </c>
      <c r="C44" s="9">
        <v>95.43136061310237</v>
      </c>
      <c r="D44" s="20">
        <v>95.514739474689549</v>
      </c>
      <c r="E44" s="8">
        <v>94.759299191266777</v>
      </c>
      <c r="F44" s="8">
        <v>95.534035183345438</v>
      </c>
      <c r="G44" s="8">
        <v>95.853021156287483</v>
      </c>
      <c r="H44" s="8">
        <v>96.050208744719086</v>
      </c>
      <c r="I44" s="8">
        <v>97.092287926911581</v>
      </c>
      <c r="J44" s="8">
        <v>97.082158996619157</v>
      </c>
      <c r="K44" s="8">
        <v>99.161988717384602</v>
      </c>
      <c r="L44" s="8">
        <v>99.551861243422493</v>
      </c>
      <c r="M44" s="8">
        <v>99.608662407319514</v>
      </c>
      <c r="N44" s="10">
        <v>100.15315903610988</v>
      </c>
      <c r="O44" s="8">
        <f t="shared" si="5"/>
        <v>97.149398557598161</v>
      </c>
      <c r="P44" s="8">
        <f t="shared" si="4"/>
        <v>2.1238339320926087</v>
      </c>
    </row>
    <row r="45" spans="1:16" ht="16.5" customHeight="1" x14ac:dyDescent="0.2">
      <c r="A45" s="5" t="s">
        <v>9</v>
      </c>
      <c r="B45" s="8">
        <v>112.09900710350421</v>
      </c>
      <c r="C45" s="9">
        <v>111.78543992193013</v>
      </c>
      <c r="D45" s="20">
        <v>111.7704155481328</v>
      </c>
      <c r="E45" s="8">
        <v>110.87465935900342</v>
      </c>
      <c r="F45" s="8">
        <v>110.74324824004296</v>
      </c>
      <c r="G45" s="8">
        <v>110.76323344230934</v>
      </c>
      <c r="H45" s="8">
        <v>109.37533393720889</v>
      </c>
      <c r="I45" s="8">
        <v>109.59726935955587</v>
      </c>
      <c r="J45" s="8">
        <v>109.82695652549172</v>
      </c>
      <c r="K45" s="8">
        <v>108.9320360545569</v>
      </c>
      <c r="L45" s="8">
        <v>109.04234469818184</v>
      </c>
      <c r="M45" s="8">
        <v>108.98316641302634</v>
      </c>
      <c r="N45" s="10">
        <v>108.72117531488296</v>
      </c>
      <c r="O45" s="8">
        <f t="shared" si="5"/>
        <v>110.03460656786025</v>
      </c>
      <c r="P45" s="8">
        <f t="shared" si="4"/>
        <v>-1.8415868159633533</v>
      </c>
    </row>
    <row r="46" spans="1:16" ht="16.5" customHeight="1" x14ac:dyDescent="0.2">
      <c r="A46" s="5" t="s">
        <v>10</v>
      </c>
      <c r="B46" s="8">
        <v>92.985859145070847</v>
      </c>
      <c r="C46" s="9">
        <v>93.029294180275912</v>
      </c>
      <c r="D46" s="20">
        <v>93.174929961036057</v>
      </c>
      <c r="E46" s="21">
        <v>93.41171596234858</v>
      </c>
      <c r="F46" s="8">
        <v>93.688209145284674</v>
      </c>
      <c r="G46" s="8">
        <v>93.680209556325579</v>
      </c>
      <c r="H46" s="8">
        <v>93.331386242727305</v>
      </c>
      <c r="I46" s="8">
        <v>93.304088261663324</v>
      </c>
      <c r="J46" s="8">
        <v>93.073802415518045</v>
      </c>
      <c r="K46" s="8">
        <v>93.084122300814727</v>
      </c>
      <c r="L46" s="8">
        <v>93.041385233446803</v>
      </c>
      <c r="M46" s="8">
        <v>92.924877591505364</v>
      </c>
      <c r="N46" s="10">
        <v>94.253636649349815</v>
      </c>
      <c r="O46" s="8">
        <f t="shared" si="5"/>
        <v>93.333138125024675</v>
      </c>
      <c r="P46" s="8">
        <f t="shared" si="4"/>
        <v>0.37347504571853563</v>
      </c>
    </row>
    <row r="47" spans="1:16" ht="16.5" customHeight="1" x14ac:dyDescent="0.2">
      <c r="A47" s="6" t="s">
        <v>33</v>
      </c>
      <c r="B47" s="8">
        <v>96.750705009585303</v>
      </c>
      <c r="C47" s="9">
        <v>95.90507916465144</v>
      </c>
      <c r="D47" s="20">
        <v>94.813120751987313</v>
      </c>
      <c r="E47" s="8">
        <v>96.423063415459922</v>
      </c>
      <c r="F47" s="8">
        <v>96.302973320172896</v>
      </c>
      <c r="G47" s="8">
        <v>97.476371120975173</v>
      </c>
      <c r="H47" s="8">
        <v>97.838694114250131</v>
      </c>
      <c r="I47" s="8">
        <v>98.204104462638313</v>
      </c>
      <c r="J47" s="8">
        <v>97.327230646659046</v>
      </c>
      <c r="K47" s="8">
        <v>96.782907157108383</v>
      </c>
      <c r="L47" s="8">
        <v>98.901613081496478</v>
      </c>
      <c r="M47" s="8">
        <v>98.809761280810108</v>
      </c>
      <c r="N47" s="10">
        <v>100.02392722119843</v>
      </c>
      <c r="O47" s="8">
        <f t="shared" si="5"/>
        <v>97.400737144783946</v>
      </c>
      <c r="P47" s="8">
        <f t="shared" si="4"/>
        <v>0.67186294418655734</v>
      </c>
    </row>
    <row r="48" spans="1:16" ht="16.5" customHeight="1" x14ac:dyDescent="0.2">
      <c r="A48" s="5" t="s">
        <v>2</v>
      </c>
      <c r="B48" s="8">
        <v>110.3681508240392</v>
      </c>
      <c r="C48" s="9">
        <v>113.03931110876484</v>
      </c>
      <c r="D48" s="20">
        <v>113.03931110876484</v>
      </c>
      <c r="E48" s="8">
        <v>107.53339331081773</v>
      </c>
      <c r="F48" s="8">
        <v>107.53339331081773</v>
      </c>
      <c r="G48" s="8">
        <v>107.53339331081773</v>
      </c>
      <c r="H48" s="8">
        <v>107.03589254839432</v>
      </c>
      <c r="I48" s="8">
        <v>107.03589254839432</v>
      </c>
      <c r="J48" s="8">
        <v>107.03589254839432</v>
      </c>
      <c r="K48" s="8">
        <v>103.87938996415274</v>
      </c>
      <c r="L48" s="8">
        <v>103.87938996415274</v>
      </c>
      <c r="M48" s="8">
        <v>103.87938996415274</v>
      </c>
      <c r="N48" s="10">
        <v>100.34616237982382</v>
      </c>
      <c r="O48" s="8">
        <f t="shared" si="5"/>
        <v>106.81423433895399</v>
      </c>
      <c r="P48" s="8">
        <f t="shared" si="4"/>
        <v>-3.2200562014953533</v>
      </c>
    </row>
    <row r="49" spans="1:16" ht="16.5" customHeight="1" x14ac:dyDescent="0.2">
      <c r="A49" s="5" t="s">
        <v>11</v>
      </c>
      <c r="B49" s="8">
        <v>112.72969333999474</v>
      </c>
      <c r="C49" s="9">
        <v>115.70777226785012</v>
      </c>
      <c r="D49" s="20">
        <v>121.74825796291225</v>
      </c>
      <c r="E49" s="8">
        <v>118.21610440558327</v>
      </c>
      <c r="F49" s="8">
        <v>106.89030994387133</v>
      </c>
      <c r="G49" s="8">
        <v>106.06356951668111</v>
      </c>
      <c r="H49" s="8">
        <v>106.49555477322095</v>
      </c>
      <c r="I49" s="8">
        <v>105.91243856196411</v>
      </c>
      <c r="J49" s="8">
        <v>104.31841623581884</v>
      </c>
      <c r="K49" s="8">
        <v>110.41335760601432</v>
      </c>
      <c r="L49" s="8">
        <v>106.33104864716596</v>
      </c>
      <c r="M49" s="8">
        <v>105.27388484915772</v>
      </c>
      <c r="N49" s="10">
        <v>111.14075711150637</v>
      </c>
      <c r="O49" s="8">
        <f t="shared" si="5"/>
        <v>109.87595599014553</v>
      </c>
      <c r="P49" s="8">
        <f t="shared" si="4"/>
        <v>-2.5314868383809852</v>
      </c>
    </row>
    <row r="50" spans="1:16" ht="16.5" customHeight="1" x14ac:dyDescent="0.2">
      <c r="A50" s="6" t="s">
        <v>3</v>
      </c>
      <c r="B50" s="8">
        <v>121.8273674559894</v>
      </c>
      <c r="C50" s="9">
        <v>122.42476286504372</v>
      </c>
      <c r="D50" s="20">
        <v>122.34699419649192</v>
      </c>
      <c r="E50" s="8">
        <v>120.79683095325494</v>
      </c>
      <c r="F50" s="8">
        <v>120.64892641507149</v>
      </c>
      <c r="G50" s="8">
        <v>120.71558670162042</v>
      </c>
      <c r="H50" s="8">
        <v>121.594057859537</v>
      </c>
      <c r="I50" s="8">
        <v>121.47567413269303</v>
      </c>
      <c r="J50" s="8">
        <v>121.51449080582769</v>
      </c>
      <c r="K50" s="8">
        <v>122.40598208177315</v>
      </c>
      <c r="L50" s="8">
        <v>122.44690194917449</v>
      </c>
      <c r="M50" s="8">
        <v>122.57371247177377</v>
      </c>
      <c r="N50" s="10">
        <v>123.7321886999045</v>
      </c>
      <c r="O50" s="8">
        <f t="shared" si="5"/>
        <v>121.88967576101385</v>
      </c>
      <c r="P50" s="8">
        <f t="shared" si="4"/>
        <v>5.1144752058235099E-2</v>
      </c>
    </row>
    <row r="51" spans="1:16" s="2" customFormat="1" ht="16.5" customHeight="1" x14ac:dyDescent="0.2">
      <c r="A51" s="7" t="s">
        <v>13</v>
      </c>
      <c r="B51" s="11">
        <v>104.08941111651355</v>
      </c>
      <c r="C51" s="12">
        <v>103.56076247152559</v>
      </c>
      <c r="D51" s="22">
        <v>103.97744893928757</v>
      </c>
      <c r="E51" s="23">
        <v>106.39793634265421</v>
      </c>
      <c r="F51" s="11">
        <v>106.54136483452341</v>
      </c>
      <c r="G51" s="11">
        <v>104.81475293280442</v>
      </c>
      <c r="H51" s="11">
        <v>103.13031582231383</v>
      </c>
      <c r="I51" s="11">
        <v>102.5276423028901</v>
      </c>
      <c r="J51" s="11">
        <v>102.84394160578063</v>
      </c>
      <c r="K51" s="11">
        <v>104.27706896688613</v>
      </c>
      <c r="L51" s="11">
        <v>104.95466262084005</v>
      </c>
      <c r="M51" s="11">
        <v>103.94729099005667</v>
      </c>
      <c r="N51" s="13">
        <v>103.48546818909153</v>
      </c>
      <c r="O51" s="11">
        <f t="shared" si="5"/>
        <v>104.20488800155449</v>
      </c>
      <c r="P51" s="11">
        <f t="shared" si="4"/>
        <v>0.11094008872014172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70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72</v>
      </c>
      <c r="P54" s="1" t="s">
        <v>4</v>
      </c>
    </row>
    <row r="55" spans="1:16" ht="16.5" customHeight="1" x14ac:dyDescent="0.2">
      <c r="A55" s="5" t="s">
        <v>6</v>
      </c>
      <c r="B55" s="8">
        <v>108.87416181229111</v>
      </c>
      <c r="C55" s="9">
        <v>108.19511917253919</v>
      </c>
      <c r="D55" s="8">
        <v>110.54000705462215</v>
      </c>
      <c r="E55" s="8">
        <v>110.92306449755017</v>
      </c>
      <c r="F55" s="8">
        <v>107.96561525521346</v>
      </c>
      <c r="G55" s="8">
        <v>106.08695282721588</v>
      </c>
      <c r="H55" s="8">
        <v>103.68657531873917</v>
      </c>
      <c r="I55" s="8">
        <v>105.11849061387279</v>
      </c>
      <c r="J55" s="8">
        <v>106.77030532380518</v>
      </c>
      <c r="K55" s="8">
        <v>107.33135337599579</v>
      </c>
      <c r="L55" s="8">
        <v>106.85638611944114</v>
      </c>
      <c r="M55" s="8">
        <v>106.15270704323886</v>
      </c>
      <c r="N55" s="10">
        <v>104.31991594359441</v>
      </c>
      <c r="O55" s="8">
        <f>AVERAGE(C55:N55)</f>
        <v>106.99554104548569</v>
      </c>
      <c r="P55" s="8">
        <f t="shared" ref="P55:P67" si="6">O55/B55*100-100</f>
        <v>-1.7254973407228817</v>
      </c>
    </row>
    <row r="56" spans="1:16" ht="16.5" customHeight="1" x14ac:dyDescent="0.2">
      <c r="A56" s="6" t="s">
        <v>7</v>
      </c>
      <c r="B56" s="8">
        <v>160.45568004482956</v>
      </c>
      <c r="C56" s="9">
        <v>160.57023091926561</v>
      </c>
      <c r="D56" s="8">
        <v>159.60922033564486</v>
      </c>
      <c r="E56" s="8">
        <v>159.44164701080661</v>
      </c>
      <c r="F56" s="8">
        <v>159.4934234377458</v>
      </c>
      <c r="G56" s="8">
        <v>159.36098083865551</v>
      </c>
      <c r="H56" s="8">
        <v>159.46373499329562</v>
      </c>
      <c r="I56" s="8">
        <v>159.91338292234002</v>
      </c>
      <c r="J56" s="8">
        <v>160.16715911005721</v>
      </c>
      <c r="K56" s="8">
        <v>160.12084359005294</v>
      </c>
      <c r="L56" s="8">
        <v>160.28084834798557</v>
      </c>
      <c r="M56" s="8">
        <v>160.19581221272503</v>
      </c>
      <c r="N56" s="10">
        <v>162.78339893802649</v>
      </c>
      <c r="O56" s="8">
        <f t="shared" ref="O56:O67" si="7">AVERAGE(C56:N56)</f>
        <v>160.11672355471677</v>
      </c>
      <c r="P56" s="8">
        <f t="shared" si="6"/>
        <v>-0.21124617714878013</v>
      </c>
    </row>
    <row r="57" spans="1:16" ht="16.5" customHeight="1" x14ac:dyDescent="0.2">
      <c r="A57" s="5" t="s">
        <v>0</v>
      </c>
      <c r="B57" s="8">
        <v>121.74322316112722</v>
      </c>
      <c r="C57" s="9">
        <v>121.09439058217565</v>
      </c>
      <c r="D57" s="8">
        <v>120.8355553831946</v>
      </c>
      <c r="E57" s="8">
        <v>120.10896142970728</v>
      </c>
      <c r="F57" s="8">
        <v>119.43275712437008</v>
      </c>
      <c r="G57" s="8">
        <v>120.57652262691499</v>
      </c>
      <c r="H57" s="8">
        <v>120.19774508458086</v>
      </c>
      <c r="I57" s="8">
        <v>121.16083878834853</v>
      </c>
      <c r="J57" s="8">
        <v>120.03206427638251</v>
      </c>
      <c r="K57" s="8">
        <v>119.50036285484647</v>
      </c>
      <c r="L57" s="8">
        <v>118.75603462645437</v>
      </c>
      <c r="M57" s="8">
        <v>120.17301671454887</v>
      </c>
      <c r="N57" s="10">
        <v>118.64410016490078</v>
      </c>
      <c r="O57" s="8">
        <f t="shared" si="7"/>
        <v>120.04269580470206</v>
      </c>
      <c r="P57" s="8">
        <f t="shared" si="6"/>
        <v>-1.3968147977933114</v>
      </c>
    </row>
    <row r="58" spans="1:16" ht="16.5" customHeight="1" x14ac:dyDescent="0.2">
      <c r="A58" s="5" t="s">
        <v>1</v>
      </c>
      <c r="B58" s="8">
        <v>108.93296042567361</v>
      </c>
      <c r="C58" s="9">
        <v>111.25141272568001</v>
      </c>
      <c r="D58" s="8">
        <v>112.14702189886302</v>
      </c>
      <c r="E58" s="8">
        <v>114.51100210670182</v>
      </c>
      <c r="F58" s="8">
        <v>113.89256441584091</v>
      </c>
      <c r="G58" s="8">
        <v>113.50569365637877</v>
      </c>
      <c r="H58" s="8">
        <v>112.77980329248922</v>
      </c>
      <c r="I58" s="8">
        <v>112.62947758272635</v>
      </c>
      <c r="J58" s="8">
        <v>112.25924217581249</v>
      </c>
      <c r="K58" s="8">
        <v>113.17739014011643</v>
      </c>
      <c r="L58" s="8">
        <v>113.90238809792416</v>
      </c>
      <c r="M58" s="8">
        <v>114.09365664507054</v>
      </c>
      <c r="N58" s="10">
        <v>114.02071130459802</v>
      </c>
      <c r="O58" s="8">
        <f t="shared" si="7"/>
        <v>113.18086367018348</v>
      </c>
      <c r="P58" s="8">
        <f t="shared" si="6"/>
        <v>3.8995573313260508</v>
      </c>
    </row>
    <row r="59" spans="1:16" ht="16.5" customHeight="1" x14ac:dyDescent="0.2">
      <c r="A59" s="5" t="s">
        <v>34</v>
      </c>
      <c r="B59" s="8">
        <v>112.39746118264692</v>
      </c>
      <c r="C59" s="9">
        <v>113.32147734570711</v>
      </c>
      <c r="D59" s="8">
        <v>113.79916183101383</v>
      </c>
      <c r="E59" s="8">
        <v>113.36092930432204</v>
      </c>
      <c r="F59" s="8">
        <v>113.69003928009091</v>
      </c>
      <c r="G59" s="8">
        <v>114.17046938157392</v>
      </c>
      <c r="H59" s="8">
        <v>112.99156634537657</v>
      </c>
      <c r="I59" s="8">
        <v>112.99577386763784</v>
      </c>
      <c r="J59" s="8">
        <v>113.18555319187686</v>
      </c>
      <c r="K59" s="8">
        <v>112.88769876673777</v>
      </c>
      <c r="L59" s="8">
        <v>113.33716899796005</v>
      </c>
      <c r="M59" s="8">
        <v>112.67336704240955</v>
      </c>
      <c r="N59" s="10">
        <v>112.96979877205411</v>
      </c>
      <c r="O59" s="8">
        <f t="shared" si="7"/>
        <v>113.28191701056339</v>
      </c>
      <c r="P59" s="8">
        <f t="shared" si="6"/>
        <v>0.78690018316270027</v>
      </c>
    </row>
    <row r="60" spans="1:16" ht="16.5" customHeight="1" x14ac:dyDescent="0.2">
      <c r="A60" s="5" t="s">
        <v>8</v>
      </c>
      <c r="B60" s="8">
        <v>124.89568828767676</v>
      </c>
      <c r="C60" s="9">
        <v>125.75079424495496</v>
      </c>
      <c r="D60" s="8">
        <v>126.0357605743535</v>
      </c>
      <c r="E60" s="8">
        <v>127.54691524624396</v>
      </c>
      <c r="F60" s="8">
        <v>127.52062177742293</v>
      </c>
      <c r="G60" s="8">
        <v>127.54475734186832</v>
      </c>
      <c r="H60" s="8">
        <v>126.92731909787788</v>
      </c>
      <c r="I60" s="8">
        <v>126.76014151611513</v>
      </c>
      <c r="J60" s="8">
        <v>127.11040994933198</v>
      </c>
      <c r="K60" s="8">
        <v>126.3858794705523</v>
      </c>
      <c r="L60" s="8">
        <v>126.35437063808862</v>
      </c>
      <c r="M60" s="8">
        <v>126.5349178635316</v>
      </c>
      <c r="N60" s="10">
        <v>127.39744511727194</v>
      </c>
      <c r="O60" s="8">
        <f t="shared" si="7"/>
        <v>126.82244440313441</v>
      </c>
      <c r="P60" s="8">
        <f t="shared" si="6"/>
        <v>1.5426922593353822</v>
      </c>
    </row>
    <row r="61" spans="1:16" ht="16.5" customHeight="1" x14ac:dyDescent="0.2">
      <c r="A61" s="5" t="s">
        <v>9</v>
      </c>
      <c r="B61" s="8">
        <v>101.0178071239943</v>
      </c>
      <c r="C61" s="9">
        <v>101.72175476160787</v>
      </c>
      <c r="D61" s="8">
        <v>101.68403437470027</v>
      </c>
      <c r="E61" s="8">
        <v>101.95840495938054</v>
      </c>
      <c r="F61" s="8">
        <v>101.25336437335793</v>
      </c>
      <c r="G61" s="8">
        <v>101.41540632167475</v>
      </c>
      <c r="H61" s="8">
        <v>100.99689233307168</v>
      </c>
      <c r="I61" s="8">
        <v>100.34997768961404</v>
      </c>
      <c r="J61" s="8">
        <v>100.90587509258344</v>
      </c>
      <c r="K61" s="8">
        <v>100.60486485639066</v>
      </c>
      <c r="L61" s="8">
        <v>100.98707906237794</v>
      </c>
      <c r="M61" s="8">
        <v>100.93471332007044</v>
      </c>
      <c r="N61" s="10">
        <v>100.8232445415953</v>
      </c>
      <c r="O61" s="8">
        <f t="shared" si="7"/>
        <v>101.13630097386874</v>
      </c>
      <c r="P61" s="8">
        <f t="shared" si="6"/>
        <v>0.11729996249967201</v>
      </c>
    </row>
    <row r="62" spans="1:16" ht="16.5" customHeight="1" x14ac:dyDescent="0.2">
      <c r="A62" s="5" t="s">
        <v>10</v>
      </c>
      <c r="B62" s="8">
        <v>94.328395351236011</v>
      </c>
      <c r="C62" s="9">
        <v>94.55669455218505</v>
      </c>
      <c r="D62" s="8">
        <v>94.746443424474663</v>
      </c>
      <c r="E62" s="8">
        <v>94.691862390615142</v>
      </c>
      <c r="F62" s="8">
        <v>94.911602071738216</v>
      </c>
      <c r="G62" s="8">
        <v>94.982441146306229</v>
      </c>
      <c r="H62" s="8">
        <v>94.53588099082387</v>
      </c>
      <c r="I62" s="8">
        <v>94.518980127580051</v>
      </c>
      <c r="J62" s="8">
        <v>94.523020091582723</v>
      </c>
      <c r="K62" s="8">
        <v>94.48993600005204</v>
      </c>
      <c r="L62" s="8">
        <v>94.54525448300798</v>
      </c>
      <c r="M62" s="8">
        <v>94.470021536442218</v>
      </c>
      <c r="N62" s="10">
        <v>95.343997640406897</v>
      </c>
      <c r="O62" s="8">
        <f t="shared" si="7"/>
        <v>94.693011204601262</v>
      </c>
      <c r="P62" s="8">
        <f t="shared" si="6"/>
        <v>0.38653880627099113</v>
      </c>
    </row>
    <row r="63" spans="1:16" ht="16.5" customHeight="1" x14ac:dyDescent="0.2">
      <c r="A63" s="6" t="s">
        <v>33</v>
      </c>
      <c r="B63" s="8">
        <v>105.25808060248335</v>
      </c>
      <c r="C63" s="9">
        <v>106.22917722928531</v>
      </c>
      <c r="D63" s="8">
        <v>105.20481856071255</v>
      </c>
      <c r="E63" s="8">
        <v>106.51675082495287</v>
      </c>
      <c r="F63" s="8">
        <v>106.96952172421216</v>
      </c>
      <c r="G63" s="8">
        <v>107.65337063219083</v>
      </c>
      <c r="H63" s="8">
        <v>107.53320563049107</v>
      </c>
      <c r="I63" s="8">
        <v>108.88366736724453</v>
      </c>
      <c r="J63" s="8">
        <v>108.93186333316393</v>
      </c>
      <c r="K63" s="8">
        <v>109.66498379575454</v>
      </c>
      <c r="L63" s="8">
        <v>109.86454637681879</v>
      </c>
      <c r="M63" s="8">
        <v>109.62895326445715</v>
      </c>
      <c r="N63" s="10">
        <v>109.93404204736092</v>
      </c>
      <c r="O63" s="8">
        <f t="shared" si="7"/>
        <v>108.08457506555372</v>
      </c>
      <c r="P63" s="8">
        <f t="shared" si="6"/>
        <v>2.6852992633837687</v>
      </c>
    </row>
    <row r="64" spans="1:16" ht="16.5" customHeight="1" x14ac:dyDescent="0.2">
      <c r="A64" s="5" t="s">
        <v>2</v>
      </c>
      <c r="B64" s="8">
        <v>131.64910717913014</v>
      </c>
      <c r="C64" s="9">
        <v>132.9672796692648</v>
      </c>
      <c r="D64" s="8">
        <v>132.9672796692648</v>
      </c>
      <c r="E64" s="8">
        <v>131.71651380333714</v>
      </c>
      <c r="F64" s="8">
        <v>131.71651380333714</v>
      </c>
      <c r="G64" s="8">
        <v>131.71651380333714</v>
      </c>
      <c r="H64" s="8">
        <v>130.18202993527419</v>
      </c>
      <c r="I64" s="8">
        <v>130.18202993527419</v>
      </c>
      <c r="J64" s="8">
        <v>130.18202993527419</v>
      </c>
      <c r="K64" s="8">
        <v>129.98929469848471</v>
      </c>
      <c r="L64" s="8">
        <v>129.98929469848471</v>
      </c>
      <c r="M64" s="8">
        <v>129.98929469848471</v>
      </c>
      <c r="N64" s="10">
        <v>129.10698424664344</v>
      </c>
      <c r="O64" s="8">
        <f t="shared" si="7"/>
        <v>130.89208824137174</v>
      </c>
      <c r="P64" s="8">
        <f t="shared" si="6"/>
        <v>-0.57502777951114581</v>
      </c>
    </row>
    <row r="65" spans="1:16" ht="16.5" customHeight="1" x14ac:dyDescent="0.2">
      <c r="A65" s="5" t="s">
        <v>11</v>
      </c>
      <c r="B65" s="8">
        <v>132.62738381770438</v>
      </c>
      <c r="C65" s="9">
        <v>132.77656157317793</v>
      </c>
      <c r="D65" s="8">
        <v>133.80264775509019</v>
      </c>
      <c r="E65" s="8">
        <v>132.6610087530878</v>
      </c>
      <c r="F65" s="8">
        <v>133.69523317137137</v>
      </c>
      <c r="G65" s="8">
        <v>134.10429626641911</v>
      </c>
      <c r="H65" s="8">
        <v>137.76915052539141</v>
      </c>
      <c r="I65" s="8">
        <v>133.33578569556627</v>
      </c>
      <c r="J65" s="8">
        <v>133.85279264492215</v>
      </c>
      <c r="K65" s="8">
        <v>134.5368855042353</v>
      </c>
      <c r="L65" s="8">
        <v>133.42998810546257</v>
      </c>
      <c r="M65" s="8">
        <v>134.08766720996459</v>
      </c>
      <c r="N65" s="10">
        <v>135.23810406755359</v>
      </c>
      <c r="O65" s="8">
        <f t="shared" si="7"/>
        <v>134.10751010602021</v>
      </c>
      <c r="P65" s="8">
        <f t="shared" si="6"/>
        <v>1.1160035323853208</v>
      </c>
    </row>
    <row r="66" spans="1:16" ht="16.5" customHeight="1" x14ac:dyDescent="0.2">
      <c r="A66" s="6" t="s">
        <v>3</v>
      </c>
      <c r="B66" s="8">
        <v>120.09535299059793</v>
      </c>
      <c r="C66" s="9">
        <v>122.004568475897</v>
      </c>
      <c r="D66" s="8">
        <v>122.15617911682648</v>
      </c>
      <c r="E66" s="8">
        <v>121.27469678259965</v>
      </c>
      <c r="F66" s="8">
        <v>121.48528610698895</v>
      </c>
      <c r="G66" s="8">
        <v>121.39593684204074</v>
      </c>
      <c r="H66" s="8">
        <v>121.93817611987897</v>
      </c>
      <c r="I66" s="8">
        <v>121.95701246820209</v>
      </c>
      <c r="J66" s="8">
        <v>122.32002490438704</v>
      </c>
      <c r="K66" s="8">
        <v>122.19745191406595</v>
      </c>
      <c r="L66" s="8">
        <v>121.99893924958174</v>
      </c>
      <c r="M66" s="8">
        <v>121.79242215780636</v>
      </c>
      <c r="N66" s="10">
        <v>122.31858700672298</v>
      </c>
      <c r="O66" s="8">
        <f t="shared" si="7"/>
        <v>121.90327342874986</v>
      </c>
      <c r="P66" s="8">
        <f t="shared" si="6"/>
        <v>1.5054041585551374</v>
      </c>
    </row>
    <row r="67" spans="1:16" s="2" customFormat="1" ht="16.5" customHeight="1" x14ac:dyDescent="0.2">
      <c r="A67" s="7" t="s">
        <v>13</v>
      </c>
      <c r="B67" s="11">
        <v>113.79999695913919</v>
      </c>
      <c r="C67" s="12">
        <v>114.19076871300493</v>
      </c>
      <c r="D67" s="11">
        <v>115.07661166895254</v>
      </c>
      <c r="E67" s="11">
        <v>115.32429693875261</v>
      </c>
      <c r="F67" s="11">
        <v>114.16180756796096</v>
      </c>
      <c r="G67" s="11">
        <v>113.59282077552231</v>
      </c>
      <c r="H67" s="11">
        <v>112.57368987670837</v>
      </c>
      <c r="I67" s="11">
        <v>112.97690500754506</v>
      </c>
      <c r="J67" s="11">
        <v>113.62599149076917</v>
      </c>
      <c r="K67" s="11">
        <v>113.78278365618515</v>
      </c>
      <c r="L67" s="11">
        <v>113.69011793837292</v>
      </c>
      <c r="M67" s="11">
        <v>113.49156706421951</v>
      </c>
      <c r="N67" s="13">
        <v>113.00395621193083</v>
      </c>
      <c r="O67" s="11">
        <f t="shared" si="7"/>
        <v>113.79094307582703</v>
      </c>
      <c r="P67" s="11">
        <f t="shared" si="6"/>
        <v>-7.9559609438462076E-3</v>
      </c>
    </row>
    <row r="68" spans="1:16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6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6" ht="16.5" customHeight="1" x14ac:dyDescent="0.2">
      <c r="A70" s="100" t="s">
        <v>100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</row>
    <row r="72" spans="1:16" ht="16.5" customHeight="1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</row>
  </sheetData>
  <mergeCells count="19">
    <mergeCell ref="A1:P1"/>
    <mergeCell ref="A2:P2"/>
    <mergeCell ref="A3:P3"/>
    <mergeCell ref="A5:A6"/>
    <mergeCell ref="B5:P5"/>
    <mergeCell ref="A20:P20"/>
    <mergeCell ref="A21:A22"/>
    <mergeCell ref="B21:P21"/>
    <mergeCell ref="A70:P70"/>
    <mergeCell ref="A71:P71"/>
    <mergeCell ref="A72:P72"/>
    <mergeCell ref="A36:P36"/>
    <mergeCell ref="A37:A38"/>
    <mergeCell ref="B37:P37"/>
    <mergeCell ref="A52:P52"/>
    <mergeCell ref="A53:A54"/>
    <mergeCell ref="B53:P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5" orientation="landscape" useFirstPageNumber="1" r:id="rId1"/>
  <headerFooter alignWithMargins="0">
    <oddHeader>&amp;R&amp;1&amp;K00+000  ء&amp;8&amp;K01+000PCBS: مسح الرقم القياسي لأسعار المستهلك 2017</oddHeader>
  </headerFooter>
  <rowBreaks count="1" manualBreakCount="1">
    <brk id="36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rightToLeft="1" view="pageBreakPreview" topLeftCell="A49" zoomScaleNormal="100" zoomScaleSheetLayoutView="10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6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7.649999999999999" customHeight="1" x14ac:dyDescent="0.2">
      <c r="A2" s="91" t="s">
        <v>73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 s="2" customFormat="1" ht="16.5" customHeight="1" x14ac:dyDescent="0.2">
      <c r="A6" s="79"/>
      <c r="B6" s="1" t="s">
        <v>72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74</v>
      </c>
      <c r="P6" s="1" t="s">
        <v>4</v>
      </c>
    </row>
    <row r="7" spans="1:16" ht="16.5" customHeight="1" x14ac:dyDescent="0.2">
      <c r="A7" s="5" t="s">
        <v>6</v>
      </c>
      <c r="B7" s="44">
        <v>105.17228799156169</v>
      </c>
      <c r="C7" s="45">
        <v>103.41289466949459</v>
      </c>
      <c r="D7" s="44">
        <v>103.42200288671341</v>
      </c>
      <c r="E7" s="44">
        <v>103.13580947153156</v>
      </c>
      <c r="F7" s="44">
        <v>103.95656184504719</v>
      </c>
      <c r="G7" s="44">
        <v>103.98661627823608</v>
      </c>
      <c r="H7" s="44">
        <v>105.05884894015257</v>
      </c>
      <c r="I7" s="44">
        <v>106.03781395364452</v>
      </c>
      <c r="J7" s="44">
        <v>104.49747214883212</v>
      </c>
      <c r="K7" s="44">
        <v>104.49362737280862</v>
      </c>
      <c r="L7" s="44">
        <v>105.60497739230335</v>
      </c>
      <c r="M7" s="44">
        <v>105.132570242197</v>
      </c>
      <c r="N7" s="46">
        <v>104.49283023769092</v>
      </c>
      <c r="O7" s="44">
        <f>AVERAGE(C7:N7)</f>
        <v>104.43600211988768</v>
      </c>
      <c r="P7" s="44">
        <f>O7/B7*100-100</f>
        <v>-0.70007592849276534</v>
      </c>
    </row>
    <row r="8" spans="1:16" ht="16.5" customHeight="1" x14ac:dyDescent="0.2">
      <c r="A8" s="6" t="s">
        <v>7</v>
      </c>
      <c r="B8" s="44">
        <v>164.80801881721322</v>
      </c>
      <c r="C8" s="45">
        <v>160.69365757528627</v>
      </c>
      <c r="D8" s="44">
        <v>160.2303042546832</v>
      </c>
      <c r="E8" s="44">
        <v>164.47880355836719</v>
      </c>
      <c r="F8" s="44">
        <v>164.64350416226597</v>
      </c>
      <c r="G8" s="44">
        <v>153.85481053753898</v>
      </c>
      <c r="H8" s="44">
        <v>158.67179103028775</v>
      </c>
      <c r="I8" s="44">
        <v>154.26855361201032</v>
      </c>
      <c r="J8" s="44">
        <v>166.18361053103931</v>
      </c>
      <c r="K8" s="44">
        <v>162.51470536328515</v>
      </c>
      <c r="L8" s="44">
        <v>168.42538143460217</v>
      </c>
      <c r="M8" s="44">
        <v>169.13906117244949</v>
      </c>
      <c r="N8" s="46">
        <v>169.15639761876065</v>
      </c>
      <c r="O8" s="44">
        <f t="shared" ref="O8:O19" si="0">AVERAGE(C8:N8)</f>
        <v>162.68838173754801</v>
      </c>
      <c r="P8" s="44">
        <f t="shared" ref="P8:P19" si="1">O8/B8*100-100</f>
        <v>-1.2861249682371749</v>
      </c>
    </row>
    <row r="9" spans="1:16" ht="16.5" customHeight="1" x14ac:dyDescent="0.2">
      <c r="A9" s="5" t="s">
        <v>0</v>
      </c>
      <c r="B9" s="44">
        <v>112.21872326375096</v>
      </c>
      <c r="C9" s="45">
        <v>111.43737045673184</v>
      </c>
      <c r="D9" s="44">
        <v>110.76848127447263</v>
      </c>
      <c r="E9" s="44">
        <v>110.22049232158719</v>
      </c>
      <c r="F9" s="44">
        <v>110.54343123109929</v>
      </c>
      <c r="G9" s="44">
        <v>110.9077275975889</v>
      </c>
      <c r="H9" s="44">
        <v>109.93845390558391</v>
      </c>
      <c r="I9" s="44">
        <v>108.83773460433119</v>
      </c>
      <c r="J9" s="44">
        <v>108.39043775254197</v>
      </c>
      <c r="K9" s="44">
        <v>107.17038227243356</v>
      </c>
      <c r="L9" s="44">
        <v>103.19071819742399</v>
      </c>
      <c r="M9" s="44">
        <v>99.998489844670601</v>
      </c>
      <c r="N9" s="46">
        <v>97.986721829829193</v>
      </c>
      <c r="O9" s="44">
        <f t="shared" si="0"/>
        <v>107.44920344069118</v>
      </c>
      <c r="P9" s="44">
        <f t="shared" si="1"/>
        <v>-4.2501996853500401</v>
      </c>
    </row>
    <row r="10" spans="1:16" ht="16.5" customHeight="1" x14ac:dyDescent="0.2">
      <c r="A10" s="5" t="s">
        <v>1</v>
      </c>
      <c r="B10" s="44">
        <v>109.05035148793131</v>
      </c>
      <c r="C10" s="45">
        <v>110.31882199341028</v>
      </c>
      <c r="D10" s="44">
        <v>110.44866472158397</v>
      </c>
      <c r="E10" s="44">
        <v>109.63701407211742</v>
      </c>
      <c r="F10" s="44">
        <v>109.13058962398557</v>
      </c>
      <c r="G10" s="44">
        <v>108.52655825257862</v>
      </c>
      <c r="H10" s="44">
        <v>109.73046491430922</v>
      </c>
      <c r="I10" s="44">
        <v>110.04533157705794</v>
      </c>
      <c r="J10" s="44">
        <v>110.131514596405</v>
      </c>
      <c r="K10" s="44">
        <v>110.29358063854816</v>
      </c>
      <c r="L10" s="44">
        <v>110.51383710279896</v>
      </c>
      <c r="M10" s="44">
        <v>110.45166513659353</v>
      </c>
      <c r="N10" s="46">
        <v>110.21320291497847</v>
      </c>
      <c r="O10" s="44">
        <f t="shared" si="0"/>
        <v>109.95343712869726</v>
      </c>
      <c r="P10" s="44">
        <f t="shared" si="1"/>
        <v>0.82813638694771896</v>
      </c>
    </row>
    <row r="11" spans="1:16" ht="16.5" customHeight="1" x14ac:dyDescent="0.2">
      <c r="A11" s="5" t="s">
        <v>34</v>
      </c>
      <c r="B11" s="44">
        <v>106.00380032903995</v>
      </c>
      <c r="C11" s="45">
        <v>105.6237693559098</v>
      </c>
      <c r="D11" s="44">
        <v>105.51183703523481</v>
      </c>
      <c r="E11" s="44">
        <v>105.34170469832222</v>
      </c>
      <c r="F11" s="44">
        <v>105.57624886074215</v>
      </c>
      <c r="G11" s="44">
        <v>105.37813620981804</v>
      </c>
      <c r="H11" s="44">
        <v>105.59867988661274</v>
      </c>
      <c r="I11" s="44">
        <v>105.42176053647133</v>
      </c>
      <c r="J11" s="44">
        <v>105.33367840084388</v>
      </c>
      <c r="K11" s="44">
        <v>104.87370707590276</v>
      </c>
      <c r="L11" s="44">
        <v>104.0069713919839</v>
      </c>
      <c r="M11" s="44">
        <v>103.32251973060531</v>
      </c>
      <c r="N11" s="46">
        <v>104.02000258445635</v>
      </c>
      <c r="O11" s="44">
        <f t="shared" si="0"/>
        <v>105.00075131390861</v>
      </c>
      <c r="P11" s="44">
        <f t="shared" si="1"/>
        <v>-0.94623873108118062</v>
      </c>
    </row>
    <row r="12" spans="1:16" ht="16.5" customHeight="1" x14ac:dyDescent="0.2">
      <c r="A12" s="5" t="s">
        <v>8</v>
      </c>
      <c r="B12" s="44">
        <v>119.9004768077819</v>
      </c>
      <c r="C12" s="45">
        <v>120.94455690645067</v>
      </c>
      <c r="D12" s="44">
        <v>121.13563215288958</v>
      </c>
      <c r="E12" s="44">
        <v>121.4197111295509</v>
      </c>
      <c r="F12" s="44">
        <v>121.3313130770503</v>
      </c>
      <c r="G12" s="44">
        <v>121.02920976753059</v>
      </c>
      <c r="H12" s="44">
        <v>121.43050734913841</v>
      </c>
      <c r="I12" s="44">
        <v>120.94987292193322</v>
      </c>
      <c r="J12" s="44">
        <v>120.86647429875347</v>
      </c>
      <c r="K12" s="44">
        <v>121.45684794997926</v>
      </c>
      <c r="L12" s="44">
        <v>121.13944611809472</v>
      </c>
      <c r="M12" s="44">
        <v>121.01460326837437</v>
      </c>
      <c r="N12" s="46">
        <v>121.81998651785607</v>
      </c>
      <c r="O12" s="44">
        <f t="shared" si="0"/>
        <v>121.21151345480014</v>
      </c>
      <c r="P12" s="44">
        <f t="shared" si="1"/>
        <v>1.0934373923466865</v>
      </c>
    </row>
    <row r="13" spans="1:16" ht="16.5" customHeight="1" x14ac:dyDescent="0.2">
      <c r="A13" s="5" t="s">
        <v>9</v>
      </c>
      <c r="B13" s="44">
        <v>101.30084787309887</v>
      </c>
      <c r="C13" s="45">
        <v>100.9487008240294</v>
      </c>
      <c r="D13" s="44">
        <v>101.2973024808953</v>
      </c>
      <c r="E13" s="44">
        <v>100.46841492984011</v>
      </c>
      <c r="F13" s="44">
        <v>100.87001229998143</v>
      </c>
      <c r="G13" s="44">
        <v>101.22830546339681</v>
      </c>
      <c r="H13" s="44">
        <v>103.03612091094958</v>
      </c>
      <c r="I13" s="44">
        <v>102.77300447499992</v>
      </c>
      <c r="J13" s="44">
        <v>103.00420522479</v>
      </c>
      <c r="K13" s="44">
        <v>103.62904908100971</v>
      </c>
      <c r="L13" s="44">
        <v>103.68940944769811</v>
      </c>
      <c r="M13" s="44">
        <v>103.54678685478304</v>
      </c>
      <c r="N13" s="46">
        <v>103.95574820037722</v>
      </c>
      <c r="O13" s="44">
        <f t="shared" si="0"/>
        <v>102.3705883493959</v>
      </c>
      <c r="P13" s="44">
        <f t="shared" si="1"/>
        <v>1.0560034775198659</v>
      </c>
    </row>
    <row r="14" spans="1:16" ht="16.5" customHeight="1" x14ac:dyDescent="0.2">
      <c r="A14" s="5" t="s">
        <v>10</v>
      </c>
      <c r="B14" s="44">
        <v>94.733764026902861</v>
      </c>
      <c r="C14" s="45">
        <v>95.491519813581831</v>
      </c>
      <c r="D14" s="44">
        <v>95.419636350711443</v>
      </c>
      <c r="E14" s="44">
        <v>95.94669856675219</v>
      </c>
      <c r="F14" s="44">
        <v>95.97563490436734</v>
      </c>
      <c r="G14" s="44">
        <v>96.029465572102609</v>
      </c>
      <c r="H14" s="44">
        <v>95.398822463841313</v>
      </c>
      <c r="I14" s="44">
        <v>95.44547744370216</v>
      </c>
      <c r="J14" s="44">
        <v>95.475810288081746</v>
      </c>
      <c r="K14" s="44">
        <v>96.092839609064043</v>
      </c>
      <c r="L14" s="44">
        <v>95.999932836043058</v>
      </c>
      <c r="M14" s="44">
        <v>95.958793932539365</v>
      </c>
      <c r="N14" s="46">
        <v>95.90290395573588</v>
      </c>
      <c r="O14" s="44">
        <f t="shared" si="0"/>
        <v>95.76146131137692</v>
      </c>
      <c r="P14" s="44">
        <f t="shared" si="1"/>
        <v>1.084826824976787</v>
      </c>
    </row>
    <row r="15" spans="1:16" ht="16.5" customHeight="1" x14ac:dyDescent="0.2">
      <c r="A15" s="6" t="s">
        <v>33</v>
      </c>
      <c r="B15" s="44">
        <v>103.84580404677581</v>
      </c>
      <c r="C15" s="45">
        <v>104.951747848549</v>
      </c>
      <c r="D15" s="44">
        <v>104.19194176490538</v>
      </c>
      <c r="E15" s="44">
        <v>103.95320264516307</v>
      </c>
      <c r="F15" s="44">
        <v>104.22834378784742</v>
      </c>
      <c r="G15" s="44">
        <v>104.35287737922751</v>
      </c>
      <c r="H15" s="44">
        <v>105.24137390272951</v>
      </c>
      <c r="I15" s="44">
        <v>104.65352901929204</v>
      </c>
      <c r="J15" s="44">
        <v>105.19363055432902</v>
      </c>
      <c r="K15" s="44">
        <v>106.58495209749198</v>
      </c>
      <c r="L15" s="44">
        <v>106.87280652528331</v>
      </c>
      <c r="M15" s="44">
        <v>106.9340039288046</v>
      </c>
      <c r="N15" s="46">
        <v>107.93792387078459</v>
      </c>
      <c r="O15" s="44">
        <f t="shared" si="0"/>
        <v>105.42469444370062</v>
      </c>
      <c r="P15" s="44">
        <f t="shared" si="1"/>
        <v>1.5204180962512481</v>
      </c>
    </row>
    <row r="16" spans="1:16" ht="16.5" customHeight="1" x14ac:dyDescent="0.2">
      <c r="A16" s="5" t="s">
        <v>2</v>
      </c>
      <c r="B16" s="44">
        <v>123.92298230949426</v>
      </c>
      <c r="C16" s="45">
        <v>120.81410593144052</v>
      </c>
      <c r="D16" s="44">
        <v>120.81410593144052</v>
      </c>
      <c r="E16" s="44">
        <v>120.56639925654214</v>
      </c>
      <c r="F16" s="44">
        <v>120.56639925654214</v>
      </c>
      <c r="G16" s="44">
        <v>120.56639925654214</v>
      </c>
      <c r="H16" s="44">
        <v>122.65641366433029</v>
      </c>
      <c r="I16" s="44">
        <v>122.65641366433029</v>
      </c>
      <c r="J16" s="44">
        <v>122.65641366433029</v>
      </c>
      <c r="K16" s="44">
        <v>124.11934176573583</v>
      </c>
      <c r="L16" s="44">
        <v>124.11934176573583</v>
      </c>
      <c r="M16" s="44">
        <v>124.11934176573583</v>
      </c>
      <c r="N16" s="46">
        <v>127.43885824912032</v>
      </c>
      <c r="O16" s="44">
        <f t="shared" si="0"/>
        <v>122.59112784765217</v>
      </c>
      <c r="P16" s="44">
        <f t="shared" si="1"/>
        <v>-1.0747437134104842</v>
      </c>
    </row>
    <row r="17" spans="1:16" ht="16.5" customHeight="1" x14ac:dyDescent="0.2">
      <c r="A17" s="5" t="s">
        <v>11</v>
      </c>
      <c r="B17" s="44">
        <v>126.07101948237691</v>
      </c>
      <c r="C17" s="45">
        <v>126.60534746384032</v>
      </c>
      <c r="D17" s="44">
        <v>125.74375026581511</v>
      </c>
      <c r="E17" s="44">
        <v>126.7908524519337</v>
      </c>
      <c r="F17" s="44">
        <v>126.52531378669225</v>
      </c>
      <c r="G17" s="44">
        <v>127.65124710073877</v>
      </c>
      <c r="H17" s="44">
        <v>127.0593724435877</v>
      </c>
      <c r="I17" s="44">
        <v>127.8269715546827</v>
      </c>
      <c r="J17" s="44">
        <v>127.91165393264453</v>
      </c>
      <c r="K17" s="44">
        <v>127.58012868695398</v>
      </c>
      <c r="L17" s="44">
        <v>128.91696219559014</v>
      </c>
      <c r="M17" s="44">
        <v>128.56259180944008</v>
      </c>
      <c r="N17" s="46">
        <v>128.43476475055596</v>
      </c>
      <c r="O17" s="44">
        <f t="shared" si="0"/>
        <v>127.46741303687297</v>
      </c>
      <c r="P17" s="44">
        <f t="shared" si="1"/>
        <v>1.1076245438716796</v>
      </c>
    </row>
    <row r="18" spans="1:16" ht="16.5" customHeight="1" x14ac:dyDescent="0.2">
      <c r="A18" s="6" t="s">
        <v>3</v>
      </c>
      <c r="B18" s="44">
        <v>120.21664866888699</v>
      </c>
      <c r="C18" s="45">
        <v>121.72673078766755</v>
      </c>
      <c r="D18" s="44">
        <v>121.56372810179037</v>
      </c>
      <c r="E18" s="44">
        <v>121.3837298175536</v>
      </c>
      <c r="F18" s="44">
        <v>121.51970523360727</v>
      </c>
      <c r="G18" s="44">
        <v>121.36095525137922</v>
      </c>
      <c r="H18" s="44">
        <v>121.94268168648108</v>
      </c>
      <c r="I18" s="44">
        <v>121.85830682874904</v>
      </c>
      <c r="J18" s="44">
        <v>121.7813075590001</v>
      </c>
      <c r="K18" s="44">
        <v>121.49301788284524</v>
      </c>
      <c r="L18" s="44">
        <v>121.64214200825052</v>
      </c>
      <c r="M18" s="44">
        <v>121.67809994574418</v>
      </c>
      <c r="N18" s="46">
        <v>120.96273811248646</v>
      </c>
      <c r="O18" s="44">
        <f t="shared" si="0"/>
        <v>121.57609526796288</v>
      </c>
      <c r="P18" s="44">
        <f t="shared" si="1"/>
        <v>1.1308305581036535</v>
      </c>
    </row>
    <row r="19" spans="1:16" s="2" customFormat="1" ht="16.5" customHeight="1" x14ac:dyDescent="0.2">
      <c r="A19" s="7" t="s">
        <v>13</v>
      </c>
      <c r="B19" s="47">
        <v>110.98215609471261</v>
      </c>
      <c r="C19" s="49">
        <v>110.35209966543454</v>
      </c>
      <c r="D19" s="47">
        <v>110.30100392710077</v>
      </c>
      <c r="E19" s="47">
        <v>110.16971586810408</v>
      </c>
      <c r="F19" s="47">
        <v>110.52147081862925</v>
      </c>
      <c r="G19" s="47">
        <v>110.07140381107867</v>
      </c>
      <c r="H19" s="47">
        <v>111.10001781046603</v>
      </c>
      <c r="I19" s="47">
        <v>111.14161282011823</v>
      </c>
      <c r="J19" s="47">
        <v>111.12415585514429</v>
      </c>
      <c r="K19" s="47">
        <v>111.04816881667857</v>
      </c>
      <c r="L19" s="47">
        <v>111.456243928753</v>
      </c>
      <c r="M19" s="47">
        <v>111.05122242382797</v>
      </c>
      <c r="N19" s="48">
        <v>110.85266442460463</v>
      </c>
      <c r="O19" s="47">
        <f t="shared" si="0"/>
        <v>110.76581501416167</v>
      </c>
      <c r="P19" s="47">
        <f t="shared" si="1"/>
        <v>-0.19493321103466599</v>
      </c>
    </row>
    <row r="20" spans="1:16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</row>
    <row r="21" spans="1:16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6" s="2" customFormat="1" ht="16.5" customHeight="1" x14ac:dyDescent="0.2">
      <c r="A22" s="79"/>
      <c r="B22" s="1" t="s">
        <v>72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74</v>
      </c>
      <c r="P22" s="1" t="s">
        <v>4</v>
      </c>
    </row>
    <row r="23" spans="1:16" ht="16.5" customHeight="1" x14ac:dyDescent="0.2">
      <c r="A23" s="5" t="s">
        <v>6</v>
      </c>
      <c r="B23" s="8">
        <v>110.76247794141223</v>
      </c>
      <c r="C23" s="9">
        <v>109.19559031355669</v>
      </c>
      <c r="D23" s="8">
        <v>108.46467083492404</v>
      </c>
      <c r="E23" s="8">
        <v>108.47402945307165</v>
      </c>
      <c r="F23" s="8">
        <v>109.81375052476574</v>
      </c>
      <c r="G23" s="8">
        <v>111.68910886127524</v>
      </c>
      <c r="H23" s="8">
        <v>111.9740716489498</v>
      </c>
      <c r="I23" s="8">
        <v>112.4142930390894</v>
      </c>
      <c r="J23" s="8">
        <v>113.28402598052467</v>
      </c>
      <c r="K23" s="8">
        <v>113.11184894449971</v>
      </c>
      <c r="L23" s="8">
        <v>114.60795614669831</v>
      </c>
      <c r="M23" s="8">
        <v>114.84680271568885</v>
      </c>
      <c r="N23" s="10">
        <v>113.68084456054072</v>
      </c>
      <c r="O23" s="44">
        <f t="shared" ref="O23:O35" si="2">AVERAGE(C23:N23)</f>
        <v>111.79641608529874</v>
      </c>
      <c r="P23" s="44">
        <f>O23/B23*100-100</f>
        <v>0.93347328725654677</v>
      </c>
    </row>
    <row r="24" spans="1:16" ht="16.5" customHeight="1" x14ac:dyDescent="0.2">
      <c r="A24" s="6" t="s">
        <v>7</v>
      </c>
      <c r="B24" s="8">
        <v>175.73882820659512</v>
      </c>
      <c r="C24" s="9">
        <v>176.26337734004568</v>
      </c>
      <c r="D24" s="8">
        <v>176.27158572242459</v>
      </c>
      <c r="E24" s="8">
        <v>176.26221808443296</v>
      </c>
      <c r="F24" s="8">
        <v>176.26221808443296</v>
      </c>
      <c r="G24" s="8">
        <v>176.8069004723622</v>
      </c>
      <c r="H24" s="8">
        <v>176.87592530218967</v>
      </c>
      <c r="I24" s="8">
        <v>176.80290370610439</v>
      </c>
      <c r="J24" s="8">
        <v>176.80290370610439</v>
      </c>
      <c r="K24" s="8">
        <v>170.08163801515525</v>
      </c>
      <c r="L24" s="8">
        <v>170.05527311034498</v>
      </c>
      <c r="M24" s="8">
        <v>170.02992004067664</v>
      </c>
      <c r="N24" s="10">
        <v>169.88070771479752</v>
      </c>
      <c r="O24" s="44">
        <f t="shared" si="2"/>
        <v>174.36629760825596</v>
      </c>
      <c r="P24" s="44">
        <f t="shared" ref="P24:P35" si="3">O24/B24*100-100</f>
        <v>-0.78100588944728599</v>
      </c>
    </row>
    <row r="25" spans="1:16" ht="16.5" customHeight="1" x14ac:dyDescent="0.2">
      <c r="A25" s="5" t="s">
        <v>0</v>
      </c>
      <c r="B25" s="8">
        <v>127.66327434185939</v>
      </c>
      <c r="C25" s="9">
        <v>125.31399495796533</v>
      </c>
      <c r="D25" s="8">
        <v>123.19734438006944</v>
      </c>
      <c r="E25" s="8">
        <v>123.4436885495594</v>
      </c>
      <c r="F25" s="8">
        <v>123.63240742002685</v>
      </c>
      <c r="G25" s="8">
        <v>124.07889485385144</v>
      </c>
      <c r="H25" s="8">
        <v>122.64864643974617</v>
      </c>
      <c r="I25" s="8">
        <v>121.84061038234677</v>
      </c>
      <c r="J25" s="8">
        <v>121.2883134164651</v>
      </c>
      <c r="K25" s="8">
        <v>118.29772344879521</v>
      </c>
      <c r="L25" s="8">
        <v>117.94320949462679</v>
      </c>
      <c r="M25" s="8">
        <v>118.80513325520673</v>
      </c>
      <c r="N25" s="10">
        <v>118.93299250235937</v>
      </c>
      <c r="O25" s="44">
        <f t="shared" si="2"/>
        <v>121.61857992508492</v>
      </c>
      <c r="P25" s="44">
        <f t="shared" si="3"/>
        <v>-4.7348733987410299</v>
      </c>
    </row>
    <row r="26" spans="1:16" ht="16.5" customHeight="1" x14ac:dyDescent="0.2">
      <c r="A26" s="5" t="s">
        <v>1</v>
      </c>
      <c r="B26" s="8">
        <v>115.47486133974813</v>
      </c>
      <c r="C26" s="9">
        <v>116.41571034015247</v>
      </c>
      <c r="D26" s="8">
        <v>116.41476372456884</v>
      </c>
      <c r="E26" s="8">
        <v>116.22876957038726</v>
      </c>
      <c r="F26" s="8">
        <v>116.34094449304928</v>
      </c>
      <c r="G26" s="8">
        <v>115.55316184963297</v>
      </c>
      <c r="H26" s="8">
        <v>117.67767432625779</v>
      </c>
      <c r="I26" s="8">
        <v>117.7113741466263</v>
      </c>
      <c r="J26" s="8">
        <v>118.40405592149311</v>
      </c>
      <c r="K26" s="8">
        <v>118.82821431838282</v>
      </c>
      <c r="L26" s="8">
        <v>118.76938919484013</v>
      </c>
      <c r="M26" s="8">
        <v>118.68453172827691</v>
      </c>
      <c r="N26" s="10">
        <v>118.38574410391867</v>
      </c>
      <c r="O26" s="44">
        <f t="shared" si="2"/>
        <v>117.45119447646555</v>
      </c>
      <c r="P26" s="44">
        <f t="shared" si="3"/>
        <v>1.7114834465162829</v>
      </c>
    </row>
    <row r="27" spans="1:16" ht="16.5" customHeight="1" x14ac:dyDescent="0.2">
      <c r="A27" s="5" t="s">
        <v>34</v>
      </c>
      <c r="B27" s="8">
        <v>124.02283792509212</v>
      </c>
      <c r="C27" s="9">
        <v>123.99208753081089</v>
      </c>
      <c r="D27" s="8">
        <v>122.93908204762938</v>
      </c>
      <c r="E27" s="8">
        <v>123.08229805421284</v>
      </c>
      <c r="F27" s="8">
        <v>123.48363970373786</v>
      </c>
      <c r="G27" s="8">
        <v>124.6188124441727</v>
      </c>
      <c r="H27" s="8">
        <v>124.4110267984538</v>
      </c>
      <c r="I27" s="8">
        <v>125.03772234151339</v>
      </c>
      <c r="J27" s="8">
        <v>124.02698633517456</v>
      </c>
      <c r="K27" s="8">
        <v>124.40996738697856</v>
      </c>
      <c r="L27" s="8">
        <v>122.89717403168099</v>
      </c>
      <c r="M27" s="8">
        <v>122.37944749425455</v>
      </c>
      <c r="N27" s="10">
        <v>121.737344187104</v>
      </c>
      <c r="O27" s="44">
        <f t="shared" si="2"/>
        <v>123.58463236297696</v>
      </c>
      <c r="P27" s="44">
        <f t="shared" si="3"/>
        <v>-0.35332650779997721</v>
      </c>
    </row>
    <row r="28" spans="1:16" ht="16.5" customHeight="1" x14ac:dyDescent="0.2">
      <c r="A28" s="5" t="s">
        <v>8</v>
      </c>
      <c r="B28" s="8">
        <v>118.1737232479223</v>
      </c>
      <c r="C28" s="9">
        <v>114.94439016815934</v>
      </c>
      <c r="D28" s="8">
        <v>114.54004452824044</v>
      </c>
      <c r="E28" s="8">
        <v>114.58361594762934</v>
      </c>
      <c r="F28" s="8">
        <v>113.52130562592113</v>
      </c>
      <c r="G28" s="8">
        <v>113.49868607824685</v>
      </c>
      <c r="H28" s="8">
        <v>115.33455207488818</v>
      </c>
      <c r="I28" s="8">
        <v>115.50249312422075</v>
      </c>
      <c r="J28" s="8">
        <v>115.48855176377513</v>
      </c>
      <c r="K28" s="8">
        <v>116.15611101633087</v>
      </c>
      <c r="L28" s="8">
        <v>115.98934817971872</v>
      </c>
      <c r="M28" s="8">
        <v>116.02168742228541</v>
      </c>
      <c r="N28" s="10">
        <v>118.03704827362817</v>
      </c>
      <c r="O28" s="44">
        <f t="shared" si="2"/>
        <v>115.30148618358703</v>
      </c>
      <c r="P28" s="44">
        <f t="shared" si="3"/>
        <v>-2.4305209190282255</v>
      </c>
    </row>
    <row r="29" spans="1:16" ht="16.5" customHeight="1" x14ac:dyDescent="0.2">
      <c r="A29" s="5" t="s">
        <v>9</v>
      </c>
      <c r="B29" s="8">
        <v>107.83492900423664</v>
      </c>
      <c r="C29" s="9">
        <v>107.04451870466286</v>
      </c>
      <c r="D29" s="8">
        <v>107.73659976589205</v>
      </c>
      <c r="E29" s="8">
        <v>106.65572132664083</v>
      </c>
      <c r="F29" s="8">
        <v>109.28233022291292</v>
      </c>
      <c r="G29" s="8">
        <v>108.51344516593859</v>
      </c>
      <c r="H29" s="8">
        <v>110.20878938038804</v>
      </c>
      <c r="I29" s="8">
        <v>110.81600506854713</v>
      </c>
      <c r="J29" s="8">
        <v>111.22450243776358</v>
      </c>
      <c r="K29" s="8">
        <v>113.85429442844804</v>
      </c>
      <c r="L29" s="8">
        <v>114.10791881086169</v>
      </c>
      <c r="M29" s="8">
        <v>113.63589607771522</v>
      </c>
      <c r="N29" s="10">
        <v>114.05823432547345</v>
      </c>
      <c r="O29" s="44">
        <f t="shared" si="2"/>
        <v>110.59485464293704</v>
      </c>
      <c r="P29" s="44">
        <f t="shared" si="3"/>
        <v>2.5593985772383263</v>
      </c>
    </row>
    <row r="30" spans="1:16" ht="16.5" customHeight="1" x14ac:dyDescent="0.2">
      <c r="A30" s="5" t="s">
        <v>10</v>
      </c>
      <c r="B30" s="8">
        <v>96.954092009366093</v>
      </c>
      <c r="C30" s="9">
        <v>97.591216224900322</v>
      </c>
      <c r="D30" s="8">
        <v>97.544311011834267</v>
      </c>
      <c r="E30" s="8">
        <v>98.005631367635374</v>
      </c>
      <c r="F30" s="8">
        <v>98.005631367635374</v>
      </c>
      <c r="G30" s="8">
        <v>98.076764701806269</v>
      </c>
      <c r="H30" s="8">
        <v>97.543716804508691</v>
      </c>
      <c r="I30" s="8">
        <v>97.531411736540562</v>
      </c>
      <c r="J30" s="8">
        <v>97.552735514129623</v>
      </c>
      <c r="K30" s="8">
        <v>98.086262501260151</v>
      </c>
      <c r="L30" s="8">
        <v>98.031878169309181</v>
      </c>
      <c r="M30" s="8">
        <v>97.978945696766885</v>
      </c>
      <c r="N30" s="10">
        <v>97.96769161252422</v>
      </c>
      <c r="O30" s="44">
        <f t="shared" si="2"/>
        <v>97.826349725737586</v>
      </c>
      <c r="P30" s="44">
        <f t="shared" si="3"/>
        <v>0.89966054891961278</v>
      </c>
    </row>
    <row r="31" spans="1:16" ht="16.5" customHeight="1" x14ac:dyDescent="0.2">
      <c r="A31" s="6" t="s">
        <v>33</v>
      </c>
      <c r="B31" s="8">
        <v>107.60900186467138</v>
      </c>
      <c r="C31" s="9">
        <v>106.84802291703231</v>
      </c>
      <c r="D31" s="8">
        <v>106.59685870159265</v>
      </c>
      <c r="E31" s="8">
        <v>107.19689527166065</v>
      </c>
      <c r="F31" s="8">
        <v>107.19413205255088</v>
      </c>
      <c r="G31" s="8">
        <v>107.40324039987564</v>
      </c>
      <c r="H31" s="8">
        <v>109.03948523039637</v>
      </c>
      <c r="I31" s="8">
        <v>108.53073357806112</v>
      </c>
      <c r="J31" s="8">
        <v>108.07185496276324</v>
      </c>
      <c r="K31" s="8">
        <v>109.59233176285274</v>
      </c>
      <c r="L31" s="8">
        <v>109.59675053140739</v>
      </c>
      <c r="M31" s="8">
        <v>108.85272641477708</v>
      </c>
      <c r="N31" s="10">
        <v>110.7383784862058</v>
      </c>
      <c r="O31" s="44">
        <f t="shared" si="2"/>
        <v>108.30511752576467</v>
      </c>
      <c r="P31" s="44">
        <f t="shared" si="3"/>
        <v>0.64689352101667907</v>
      </c>
    </row>
    <row r="32" spans="1:16" ht="16.5" customHeight="1" x14ac:dyDescent="0.2">
      <c r="A32" s="5" t="s">
        <v>2</v>
      </c>
      <c r="B32" s="8">
        <v>129.78764164767088</v>
      </c>
      <c r="C32" s="9">
        <v>129.67687240274441</v>
      </c>
      <c r="D32" s="8">
        <v>129.67687240274441</v>
      </c>
      <c r="E32" s="8">
        <v>129.67657403876092</v>
      </c>
      <c r="F32" s="8">
        <v>129.67657403876092</v>
      </c>
      <c r="G32" s="8">
        <v>129.67657403876092</v>
      </c>
      <c r="H32" s="8">
        <v>130.15116127689305</v>
      </c>
      <c r="I32" s="8">
        <v>130.15116127689305</v>
      </c>
      <c r="J32" s="8">
        <v>130.15116127689305</v>
      </c>
      <c r="K32" s="8">
        <v>131.38013625080117</v>
      </c>
      <c r="L32" s="8">
        <v>131.38013625080117</v>
      </c>
      <c r="M32" s="8">
        <v>131.38013625080117</v>
      </c>
      <c r="N32" s="10">
        <v>133.55617848779886</v>
      </c>
      <c r="O32" s="44">
        <f t="shared" si="2"/>
        <v>130.54446149938775</v>
      </c>
      <c r="P32" s="44">
        <f t="shared" si="3"/>
        <v>0.58312166097553586</v>
      </c>
    </row>
    <row r="33" spans="1:16" ht="16.5" customHeight="1" x14ac:dyDescent="0.2">
      <c r="A33" s="5" t="s">
        <v>11</v>
      </c>
      <c r="B33" s="8">
        <v>119.5273266114486</v>
      </c>
      <c r="C33" s="9">
        <v>117.98005262989192</v>
      </c>
      <c r="D33" s="8">
        <v>117.98005262989192</v>
      </c>
      <c r="E33" s="8">
        <v>117.98005262989192</v>
      </c>
      <c r="F33" s="8">
        <v>117.98005262989192</v>
      </c>
      <c r="G33" s="8">
        <v>119.13361375560051</v>
      </c>
      <c r="H33" s="8">
        <v>120.28863022336535</v>
      </c>
      <c r="I33" s="8">
        <v>120.74162555302146</v>
      </c>
      <c r="J33" s="8">
        <v>121.63307868080676</v>
      </c>
      <c r="K33" s="8">
        <v>120.99516349350043</v>
      </c>
      <c r="L33" s="8">
        <v>119.68150276662232</v>
      </c>
      <c r="M33" s="8">
        <v>117.56535423508393</v>
      </c>
      <c r="N33" s="10">
        <v>119.67244830862172</v>
      </c>
      <c r="O33" s="44">
        <f t="shared" si="2"/>
        <v>119.30263562801586</v>
      </c>
      <c r="P33" s="44">
        <f t="shared" si="3"/>
        <v>-0.18798294064012566</v>
      </c>
    </row>
    <row r="34" spans="1:16" ht="16.5" customHeight="1" x14ac:dyDescent="0.2">
      <c r="A34" s="6" t="s">
        <v>3</v>
      </c>
      <c r="B34" s="8">
        <v>110.59155683244619</v>
      </c>
      <c r="C34" s="9">
        <v>114.95793294655708</v>
      </c>
      <c r="D34" s="8">
        <v>115.03598141249118</v>
      </c>
      <c r="E34" s="8">
        <v>115.34565809218698</v>
      </c>
      <c r="F34" s="8">
        <v>115.35398432425845</v>
      </c>
      <c r="G34" s="8">
        <v>115.23134568914705</v>
      </c>
      <c r="H34" s="8">
        <v>115.43674278559239</v>
      </c>
      <c r="I34" s="8">
        <v>115.34970469728918</v>
      </c>
      <c r="J34" s="8">
        <v>115.24629317667414</v>
      </c>
      <c r="K34" s="8">
        <v>115.18827952411286</v>
      </c>
      <c r="L34" s="8">
        <v>115.51181207848218</v>
      </c>
      <c r="M34" s="8">
        <v>115.60082260779154</v>
      </c>
      <c r="N34" s="10">
        <v>116.05820517480761</v>
      </c>
      <c r="O34" s="44">
        <f t="shared" si="2"/>
        <v>115.35973020911588</v>
      </c>
      <c r="P34" s="44">
        <f t="shared" si="3"/>
        <v>4.3115166412692787</v>
      </c>
    </row>
    <row r="35" spans="1:16" s="2" customFormat="1" ht="16.5" customHeight="1" x14ac:dyDescent="0.2">
      <c r="A35" s="7" t="s">
        <v>13</v>
      </c>
      <c r="B35" s="11">
        <v>115.38740142373501</v>
      </c>
      <c r="C35" s="12">
        <v>115.38854149005894</v>
      </c>
      <c r="D35" s="11">
        <v>115.12993265393919</v>
      </c>
      <c r="E35" s="11">
        <v>115.03073065893585</v>
      </c>
      <c r="F35" s="11">
        <v>115.84147103700762</v>
      </c>
      <c r="G35" s="11">
        <v>116.20490550928298</v>
      </c>
      <c r="H35" s="11">
        <v>116.83040693235787</v>
      </c>
      <c r="I35" s="11">
        <v>117.01374693396463</v>
      </c>
      <c r="J35" s="11">
        <v>117.26126322201522</v>
      </c>
      <c r="K35" s="11">
        <v>117.37642172733977</v>
      </c>
      <c r="L35" s="11">
        <v>117.67363006250228</v>
      </c>
      <c r="M35" s="11">
        <v>117.60202028891511</v>
      </c>
      <c r="N35" s="13">
        <v>117.64747054142175</v>
      </c>
      <c r="O35" s="47">
        <f t="shared" si="2"/>
        <v>116.58337842147846</v>
      </c>
      <c r="P35" s="47">
        <f t="shared" si="3"/>
        <v>1.0364883713356932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72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74</v>
      </c>
      <c r="P38" s="1" t="s">
        <v>4</v>
      </c>
    </row>
    <row r="39" spans="1:16" ht="16.5" customHeight="1" x14ac:dyDescent="0.2">
      <c r="A39" s="5" t="s">
        <v>6</v>
      </c>
      <c r="B39" s="8">
        <v>101.75013021698517</v>
      </c>
      <c r="C39" s="9">
        <v>101.16139628424091</v>
      </c>
      <c r="D39" s="20">
        <v>100.70324849460729</v>
      </c>
      <c r="E39" s="8">
        <v>99.045321694160378</v>
      </c>
      <c r="F39" s="8">
        <v>98.545204173728052</v>
      </c>
      <c r="G39" s="8">
        <v>97.283461572684004</v>
      </c>
      <c r="H39" s="8">
        <v>97.570257354287961</v>
      </c>
      <c r="I39" s="8">
        <v>99.128048832487863</v>
      </c>
      <c r="J39" s="8">
        <v>96.521446567257641</v>
      </c>
      <c r="K39" s="8">
        <v>97.163558677976695</v>
      </c>
      <c r="L39" s="8">
        <v>97.627269571200173</v>
      </c>
      <c r="M39" s="8">
        <v>97.258798272050583</v>
      </c>
      <c r="N39" s="10">
        <v>96.661801982782563</v>
      </c>
      <c r="O39" s="44">
        <f t="shared" ref="O39:O51" si="4">AVERAGE(C39:N39)</f>
        <v>98.222484456455334</v>
      </c>
      <c r="P39" s="44">
        <f>O39/B39*100-100</f>
        <v>-3.4669692834859518</v>
      </c>
    </row>
    <row r="40" spans="1:16" ht="16.5" customHeight="1" x14ac:dyDescent="0.2">
      <c r="A40" s="6" t="s">
        <v>7</v>
      </c>
      <c r="B40" s="8">
        <v>146.87944295099933</v>
      </c>
      <c r="C40" s="9">
        <v>138.40427150139115</v>
      </c>
      <c r="D40" s="20">
        <v>135.37170604128767</v>
      </c>
      <c r="E40" s="8">
        <v>142.74049352080442</v>
      </c>
      <c r="F40" s="8">
        <v>142.96601719861866</v>
      </c>
      <c r="G40" s="8">
        <v>127.62140002579788</v>
      </c>
      <c r="H40" s="8">
        <v>133.84728221464567</v>
      </c>
      <c r="I40" s="8">
        <v>125.58839266407743</v>
      </c>
      <c r="J40" s="8">
        <v>141.51417600835518</v>
      </c>
      <c r="K40" s="8">
        <v>139.10540160078548</v>
      </c>
      <c r="L40" s="8">
        <v>147.643943755447</v>
      </c>
      <c r="M40" s="8">
        <v>149.28617630275906</v>
      </c>
      <c r="N40" s="10">
        <v>149.30622695470603</v>
      </c>
      <c r="O40" s="44">
        <f t="shared" si="4"/>
        <v>139.44962398238962</v>
      </c>
      <c r="P40" s="44">
        <f t="shared" ref="P40:P51" si="5">O40/B40*100-100</f>
        <v>-5.0584471314262629</v>
      </c>
    </row>
    <row r="41" spans="1:16" ht="16.5" customHeight="1" x14ac:dyDescent="0.2">
      <c r="A41" s="5" t="s">
        <v>0</v>
      </c>
      <c r="B41" s="8">
        <v>91.529901103825765</v>
      </c>
      <c r="C41" s="9">
        <v>91.072041768861297</v>
      </c>
      <c r="D41" s="20">
        <v>91.412223057276165</v>
      </c>
      <c r="E41" s="8">
        <v>91.136712159321945</v>
      </c>
      <c r="F41" s="8">
        <v>89.460054326599163</v>
      </c>
      <c r="G41" s="8">
        <v>90.369672761613629</v>
      </c>
      <c r="H41" s="8">
        <v>90.998073511892045</v>
      </c>
      <c r="I41" s="8">
        <v>90.67347183495238</v>
      </c>
      <c r="J41" s="8">
        <v>90.429746523959523</v>
      </c>
      <c r="K41" s="8">
        <v>88.879241756263411</v>
      </c>
      <c r="L41" s="8">
        <v>88.003609630350709</v>
      </c>
      <c r="M41" s="8">
        <v>85.616199177839235</v>
      </c>
      <c r="N41" s="10">
        <v>83.394878760253022</v>
      </c>
      <c r="O41" s="44">
        <f t="shared" si="4"/>
        <v>89.287160439098542</v>
      </c>
      <c r="P41" s="44">
        <f t="shared" si="5"/>
        <v>-2.4502819708973504</v>
      </c>
    </row>
    <row r="42" spans="1:16" ht="16.5" customHeight="1" x14ac:dyDescent="0.2">
      <c r="A42" s="5" t="s">
        <v>1</v>
      </c>
      <c r="B42" s="8">
        <v>99.622750014690908</v>
      </c>
      <c r="C42" s="9">
        <v>101.14670842939015</v>
      </c>
      <c r="D42" s="20">
        <v>101.4846303230407</v>
      </c>
      <c r="E42" s="8">
        <v>101.14049344592675</v>
      </c>
      <c r="F42" s="8">
        <v>100.11128876693896</v>
      </c>
      <c r="G42" s="8">
        <v>99.22837392956211</v>
      </c>
      <c r="H42" s="8">
        <v>100.29474674575705</v>
      </c>
      <c r="I42" s="8">
        <v>101.17530609613988</v>
      </c>
      <c r="J42" s="8">
        <v>101.20467760447994</v>
      </c>
      <c r="K42" s="8">
        <v>101.66239857775116</v>
      </c>
      <c r="L42" s="8">
        <v>102.07857883401893</v>
      </c>
      <c r="M42" s="8">
        <v>101.85826181314157</v>
      </c>
      <c r="N42" s="10">
        <v>103.24901105244997</v>
      </c>
      <c r="O42" s="44">
        <f t="shared" si="4"/>
        <v>101.21953963488312</v>
      </c>
      <c r="P42" s="44">
        <f t="shared" si="5"/>
        <v>1.6028363199738465</v>
      </c>
    </row>
    <row r="43" spans="1:16" ht="16.5" customHeight="1" x14ac:dyDescent="0.2">
      <c r="A43" s="5" t="s">
        <v>34</v>
      </c>
      <c r="B43" s="8">
        <v>91.830655543781731</v>
      </c>
      <c r="C43" s="9">
        <v>91.141159347984015</v>
      </c>
      <c r="D43" s="20">
        <v>91.635156257641043</v>
      </c>
      <c r="E43" s="8">
        <v>91.671556810635707</v>
      </c>
      <c r="F43" s="8">
        <v>91.874788198218667</v>
      </c>
      <c r="G43" s="8">
        <v>91.441906805859645</v>
      </c>
      <c r="H43" s="8">
        <v>91.115136201457005</v>
      </c>
      <c r="I43" s="8">
        <v>91.21211760653668</v>
      </c>
      <c r="J43" s="8">
        <v>91.218021480124008</v>
      </c>
      <c r="K43" s="8">
        <v>91.308752501368502</v>
      </c>
      <c r="L43" s="8">
        <v>90.384353037077418</v>
      </c>
      <c r="M43" s="8">
        <v>88.849434064888129</v>
      </c>
      <c r="N43" s="10">
        <v>88.977036265087534</v>
      </c>
      <c r="O43" s="44">
        <f t="shared" si="4"/>
        <v>90.902451548073202</v>
      </c>
      <c r="P43" s="44">
        <f t="shared" si="5"/>
        <v>-1.0107779261860941</v>
      </c>
    </row>
    <row r="44" spans="1:16" ht="16.5" customHeight="1" x14ac:dyDescent="0.2">
      <c r="A44" s="5" t="s">
        <v>8</v>
      </c>
      <c r="B44" s="8">
        <v>97.149398557598161</v>
      </c>
      <c r="C44" s="9">
        <v>100.60152593303731</v>
      </c>
      <c r="D44" s="20">
        <v>101.21684198134642</v>
      </c>
      <c r="E44" s="8">
        <v>101.89738290499018</v>
      </c>
      <c r="F44" s="8">
        <v>102.29287175359877</v>
      </c>
      <c r="G44" s="8">
        <v>101.61185204432299</v>
      </c>
      <c r="H44" s="8">
        <v>101.00407027248279</v>
      </c>
      <c r="I44" s="8">
        <v>99.762672909249346</v>
      </c>
      <c r="J44" s="8">
        <v>100.17839280080678</v>
      </c>
      <c r="K44" s="8">
        <v>101.26515522352986</v>
      </c>
      <c r="L44" s="8">
        <v>99.938445912818267</v>
      </c>
      <c r="M44" s="8">
        <v>99.053968453880316</v>
      </c>
      <c r="N44" s="10">
        <v>98.580942937104751</v>
      </c>
      <c r="O44" s="44">
        <f t="shared" si="4"/>
        <v>100.6170102605973</v>
      </c>
      <c r="P44" s="44">
        <f t="shared" si="5"/>
        <v>3.5693599286085629</v>
      </c>
    </row>
    <row r="45" spans="1:16" ht="16.5" customHeight="1" x14ac:dyDescent="0.2">
      <c r="A45" s="5" t="s">
        <v>9</v>
      </c>
      <c r="B45" s="8">
        <v>110.03460656786025</v>
      </c>
      <c r="C45" s="9">
        <v>108.79204368802534</v>
      </c>
      <c r="D45" s="20">
        <v>108.8257559888053</v>
      </c>
      <c r="E45" s="8">
        <v>109.04726777015532</v>
      </c>
      <c r="F45" s="8">
        <v>109.1036635639706</v>
      </c>
      <c r="G45" s="8">
        <v>109.20470626566754</v>
      </c>
      <c r="H45" s="8">
        <v>109.75729751350362</v>
      </c>
      <c r="I45" s="8">
        <v>109.5897492161259</v>
      </c>
      <c r="J45" s="8">
        <v>109.64485520925044</v>
      </c>
      <c r="K45" s="8">
        <v>116.168080559865</v>
      </c>
      <c r="L45" s="8">
        <v>116.24614922192369</v>
      </c>
      <c r="M45" s="8">
        <v>116.19545389802303</v>
      </c>
      <c r="N45" s="10">
        <v>120.39607502422409</v>
      </c>
      <c r="O45" s="44">
        <f t="shared" si="4"/>
        <v>111.91425815996165</v>
      </c>
      <c r="P45" s="44">
        <f t="shared" si="5"/>
        <v>1.7082367545361024</v>
      </c>
    </row>
    <row r="46" spans="1:16" ht="16.5" customHeight="1" x14ac:dyDescent="0.2">
      <c r="A46" s="5" t="s">
        <v>10</v>
      </c>
      <c r="B46" s="8">
        <v>93.333138125024675</v>
      </c>
      <c r="C46" s="9">
        <v>94.294170765412858</v>
      </c>
      <c r="D46" s="20">
        <v>94.217813950777298</v>
      </c>
      <c r="E46" s="21">
        <v>94.761505233440005</v>
      </c>
      <c r="F46" s="8">
        <v>94.703300289011906</v>
      </c>
      <c r="G46" s="8">
        <v>94.786676060547194</v>
      </c>
      <c r="H46" s="8">
        <v>94.102809741024942</v>
      </c>
      <c r="I46" s="8">
        <v>94.308614976477813</v>
      </c>
      <c r="J46" s="8">
        <v>94.33522461897104</v>
      </c>
      <c r="K46" s="8">
        <v>94.975637283946512</v>
      </c>
      <c r="L46" s="8">
        <v>94.85501909632552</v>
      </c>
      <c r="M46" s="8">
        <v>94.900061537997601</v>
      </c>
      <c r="N46" s="10">
        <v>94.73727042903532</v>
      </c>
      <c r="O46" s="44">
        <f t="shared" si="4"/>
        <v>94.581508665247327</v>
      </c>
      <c r="P46" s="44">
        <f t="shared" si="5"/>
        <v>1.3375426620182935</v>
      </c>
    </row>
    <row r="47" spans="1:16" ht="16.5" customHeight="1" x14ac:dyDescent="0.2">
      <c r="A47" s="6" t="s">
        <v>33</v>
      </c>
      <c r="B47" s="8">
        <v>97.400737144783946</v>
      </c>
      <c r="C47" s="9">
        <v>98.071416273824752</v>
      </c>
      <c r="D47" s="20">
        <v>96.431500038182548</v>
      </c>
      <c r="E47" s="8">
        <v>96.280761001599217</v>
      </c>
      <c r="F47" s="8">
        <v>96.989047736459341</v>
      </c>
      <c r="G47" s="8">
        <v>96.33859844642798</v>
      </c>
      <c r="H47" s="8">
        <v>97.588000149466907</v>
      </c>
      <c r="I47" s="8">
        <v>97.277524239659414</v>
      </c>
      <c r="J47" s="8">
        <v>97.221386619910859</v>
      </c>
      <c r="K47" s="8">
        <v>99.748528733349545</v>
      </c>
      <c r="L47" s="8">
        <v>100.88166882365928</v>
      </c>
      <c r="M47" s="8">
        <v>101.48413878595386</v>
      </c>
      <c r="N47" s="10">
        <v>102.24206436321025</v>
      </c>
      <c r="O47" s="44">
        <f t="shared" si="4"/>
        <v>98.379552934308649</v>
      </c>
      <c r="P47" s="44">
        <f t="shared" si="5"/>
        <v>1.0049367368439022</v>
      </c>
    </row>
    <row r="48" spans="1:16" ht="16.5" customHeight="1" x14ac:dyDescent="0.2">
      <c r="A48" s="5" t="s">
        <v>2</v>
      </c>
      <c r="B48" s="8">
        <v>106.81423433895399</v>
      </c>
      <c r="C48" s="9">
        <v>100.34616237982382</v>
      </c>
      <c r="D48" s="20">
        <v>100.34616237982382</v>
      </c>
      <c r="E48" s="8">
        <v>101.61073258470462</v>
      </c>
      <c r="F48" s="8">
        <v>101.61073258470462</v>
      </c>
      <c r="G48" s="8">
        <v>101.61073258470462</v>
      </c>
      <c r="H48" s="8">
        <v>103.72821078605078</v>
      </c>
      <c r="I48" s="8">
        <v>103.72821078605078</v>
      </c>
      <c r="J48" s="8">
        <v>103.72821078605078</v>
      </c>
      <c r="K48" s="8">
        <v>104.52359399242002</v>
      </c>
      <c r="L48" s="8">
        <v>104.52359399242002</v>
      </c>
      <c r="M48" s="8">
        <v>104.52359399242002</v>
      </c>
      <c r="N48" s="10">
        <v>106.30413398981085</v>
      </c>
      <c r="O48" s="44">
        <f t="shared" si="4"/>
        <v>103.04867256991541</v>
      </c>
      <c r="P48" s="44">
        <f t="shared" si="5"/>
        <v>-3.5253370417741507</v>
      </c>
    </row>
    <row r="49" spans="1:16" ht="16.5" customHeight="1" x14ac:dyDescent="0.2">
      <c r="A49" s="5" t="s">
        <v>11</v>
      </c>
      <c r="B49" s="8">
        <v>109.87595599014553</v>
      </c>
      <c r="C49" s="9">
        <v>108.45386619010912</v>
      </c>
      <c r="D49" s="20">
        <v>106.19197458461242</v>
      </c>
      <c r="E49" s="8">
        <v>108.47695254802822</v>
      </c>
      <c r="F49" s="8">
        <v>108.16285226880926</v>
      </c>
      <c r="G49" s="8">
        <v>108.59097966252966</v>
      </c>
      <c r="H49" s="8">
        <v>108.33524742437517</v>
      </c>
      <c r="I49" s="8">
        <v>109.16370370332024</v>
      </c>
      <c r="J49" s="8">
        <v>111.14474989490903</v>
      </c>
      <c r="K49" s="8">
        <v>108.98554039176771</v>
      </c>
      <c r="L49" s="8">
        <v>115.12643737421126</v>
      </c>
      <c r="M49" s="8">
        <v>113.1495885613669</v>
      </c>
      <c r="N49" s="10">
        <v>112.92837471015027</v>
      </c>
      <c r="O49" s="44">
        <f t="shared" si="4"/>
        <v>109.89252227618248</v>
      </c>
      <c r="P49" s="44">
        <f t="shared" si="5"/>
        <v>1.5077262252390256E-2</v>
      </c>
    </row>
    <row r="50" spans="1:16" ht="16.5" customHeight="1" x14ac:dyDescent="0.2">
      <c r="A50" s="6" t="s">
        <v>3</v>
      </c>
      <c r="B50" s="8">
        <v>121.88967576101385</v>
      </c>
      <c r="C50" s="9">
        <v>123.80726021130344</v>
      </c>
      <c r="D50" s="20">
        <v>123.38526558635945</v>
      </c>
      <c r="E50" s="8">
        <v>122.60162153139186</v>
      </c>
      <c r="F50" s="8">
        <v>122.97899678128294</v>
      </c>
      <c r="G50" s="8">
        <v>122.77405030376617</v>
      </c>
      <c r="H50" s="8">
        <v>123.15219546635714</v>
      </c>
      <c r="I50" s="8">
        <v>123.05846943550088</v>
      </c>
      <c r="J50" s="8">
        <v>122.88312853538312</v>
      </c>
      <c r="K50" s="8">
        <v>123.1096618656548</v>
      </c>
      <c r="L50" s="8">
        <v>123.14846592476199</v>
      </c>
      <c r="M50" s="8">
        <v>123.18189521308977</v>
      </c>
      <c r="N50" s="10">
        <v>119.5485985630138</v>
      </c>
      <c r="O50" s="44">
        <f t="shared" si="4"/>
        <v>122.80246745148877</v>
      </c>
      <c r="P50" s="44">
        <f t="shared" si="5"/>
        <v>0.7488671085355918</v>
      </c>
    </row>
    <row r="51" spans="1:16" s="2" customFormat="1" ht="16.5" customHeight="1" x14ac:dyDescent="0.2">
      <c r="A51" s="7" t="s">
        <v>13</v>
      </c>
      <c r="B51" s="11">
        <v>104.20488800155449</v>
      </c>
      <c r="C51" s="12">
        <v>103.87304401752714</v>
      </c>
      <c r="D51" s="22">
        <v>103.58980652112061</v>
      </c>
      <c r="E51" s="23">
        <v>103.06562859652588</v>
      </c>
      <c r="F51" s="11">
        <v>102.74314615606582</v>
      </c>
      <c r="G51" s="11">
        <v>101.7818068078212</v>
      </c>
      <c r="H51" s="11">
        <v>102.30875503263914</v>
      </c>
      <c r="I51" s="11">
        <v>102.76825953561951</v>
      </c>
      <c r="J51" s="11">
        <v>102.07777806778709</v>
      </c>
      <c r="K51" s="11">
        <v>102.87338593278275</v>
      </c>
      <c r="L51" s="11">
        <v>103.27119880661921</v>
      </c>
      <c r="M51" s="11">
        <v>102.82443705889366</v>
      </c>
      <c r="N51" s="13">
        <v>102.48513389016153</v>
      </c>
      <c r="O51" s="47">
        <f t="shared" si="4"/>
        <v>102.80519836863029</v>
      </c>
      <c r="P51" s="47">
        <f t="shared" si="5"/>
        <v>-1.3432091908234867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72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74</v>
      </c>
      <c r="P54" s="1" t="s">
        <v>4</v>
      </c>
    </row>
    <row r="55" spans="1:16" ht="16.5" customHeight="1" x14ac:dyDescent="0.2">
      <c r="A55" s="5" t="s">
        <v>6</v>
      </c>
      <c r="B55" s="8">
        <v>106.99554104548569</v>
      </c>
      <c r="C55" s="9">
        <v>104.45330911084744</v>
      </c>
      <c r="D55" s="8">
        <v>104.80379926332917</v>
      </c>
      <c r="E55" s="8">
        <v>105.52985130694999</v>
      </c>
      <c r="F55" s="8">
        <v>107.12269277415913</v>
      </c>
      <c r="G55" s="8">
        <v>107.7560669920102</v>
      </c>
      <c r="H55" s="8">
        <v>109.41872383549014</v>
      </c>
      <c r="I55" s="8">
        <v>110.01194754054055</v>
      </c>
      <c r="J55" s="8">
        <v>108.93063728695812</v>
      </c>
      <c r="K55" s="8">
        <v>108.54814843657145</v>
      </c>
      <c r="L55" s="8">
        <v>110.13593799241677</v>
      </c>
      <c r="M55" s="8">
        <v>109.47861772730569</v>
      </c>
      <c r="N55" s="10">
        <v>108.88460882272462</v>
      </c>
      <c r="O55" s="44">
        <f t="shared" ref="O55:O67" si="6">AVERAGE(C55:N55)</f>
        <v>107.92286175744194</v>
      </c>
      <c r="P55" s="44">
        <f>O55/B55*100-100</f>
        <v>0.86669098814316214</v>
      </c>
    </row>
    <row r="56" spans="1:16" ht="16.5" customHeight="1" x14ac:dyDescent="0.2">
      <c r="A56" s="6" t="s">
        <v>7</v>
      </c>
      <c r="B56" s="8">
        <v>160.11672355471677</v>
      </c>
      <c r="C56" s="9">
        <v>162.76904387291634</v>
      </c>
      <c r="D56" s="8">
        <v>162.77575271213766</v>
      </c>
      <c r="E56" s="8">
        <v>162.75366990281972</v>
      </c>
      <c r="F56" s="8">
        <v>162.74415607270168</v>
      </c>
      <c r="G56" s="8">
        <v>162.76145843900744</v>
      </c>
      <c r="H56" s="8">
        <v>162.74484509322431</v>
      </c>
      <c r="I56" s="8">
        <v>162.76253569238634</v>
      </c>
      <c r="J56" s="8">
        <v>162.739201110664</v>
      </c>
      <c r="K56" s="8">
        <v>162.75915735637247</v>
      </c>
      <c r="L56" s="8">
        <v>162.7875774652322</v>
      </c>
      <c r="M56" s="8">
        <v>162.77667982041635</v>
      </c>
      <c r="N56" s="10">
        <v>162.86149026069606</v>
      </c>
      <c r="O56" s="44">
        <f t="shared" si="6"/>
        <v>162.76963064988121</v>
      </c>
      <c r="P56" s="44">
        <f t="shared" ref="P56:P67" si="7">O56/B56*100-100</f>
        <v>1.6568582195962023</v>
      </c>
    </row>
    <row r="57" spans="1:16" ht="16.5" customHeight="1" x14ac:dyDescent="0.2">
      <c r="A57" s="5" t="s">
        <v>0</v>
      </c>
      <c r="B57" s="8">
        <v>120.04269580470206</v>
      </c>
      <c r="C57" s="9">
        <v>119.63164124239204</v>
      </c>
      <c r="D57" s="8">
        <v>118.48363407930161</v>
      </c>
      <c r="E57" s="8">
        <v>117.72326333819866</v>
      </c>
      <c r="F57" s="8">
        <v>119.4913652081482</v>
      </c>
      <c r="G57" s="8">
        <v>119.23754177848438</v>
      </c>
      <c r="H57" s="8">
        <v>117.42320680277918</v>
      </c>
      <c r="I57" s="8">
        <v>115.68220215527282</v>
      </c>
      <c r="J57" s="8">
        <v>115.11214506534988</v>
      </c>
      <c r="K57" s="8">
        <v>114.61588765137566</v>
      </c>
      <c r="L57" s="8">
        <v>108.22872837820587</v>
      </c>
      <c r="M57" s="8">
        <v>103.91822379677501</v>
      </c>
      <c r="N57" s="10">
        <v>101.72358830588081</v>
      </c>
      <c r="O57" s="44">
        <f t="shared" si="6"/>
        <v>114.27261898351368</v>
      </c>
      <c r="P57" s="44">
        <f t="shared" si="7"/>
        <v>-4.8066871395288757</v>
      </c>
    </row>
    <row r="58" spans="1:16" ht="16.5" customHeight="1" x14ac:dyDescent="0.2">
      <c r="A58" s="5" t="s">
        <v>1</v>
      </c>
      <c r="B58" s="8">
        <v>113.18086367018348</v>
      </c>
      <c r="C58" s="9">
        <v>114.26776866826202</v>
      </c>
      <c r="D58" s="8">
        <v>114.30938265450318</v>
      </c>
      <c r="E58" s="8">
        <v>113.32079453614888</v>
      </c>
      <c r="F58" s="8">
        <v>113.00279263270727</v>
      </c>
      <c r="G58" s="8">
        <v>112.50440264354961</v>
      </c>
      <c r="H58" s="8">
        <v>113.79766523435012</v>
      </c>
      <c r="I58" s="8">
        <v>113.84378008860656</v>
      </c>
      <c r="J58" s="8">
        <v>113.89354192657234</v>
      </c>
      <c r="K58" s="8">
        <v>113.85514195495139</v>
      </c>
      <c r="L58" s="8">
        <v>114.00795521819276</v>
      </c>
      <c r="M58" s="8">
        <v>114.02992904704136</v>
      </c>
      <c r="N58" s="10">
        <v>113.0218878757578</v>
      </c>
      <c r="O58" s="44">
        <f t="shared" si="6"/>
        <v>113.65458687338692</v>
      </c>
      <c r="P58" s="44">
        <f t="shared" si="7"/>
        <v>0.41855415115395544</v>
      </c>
    </row>
    <row r="59" spans="1:16" ht="16.5" customHeight="1" x14ac:dyDescent="0.2">
      <c r="A59" s="5" t="s">
        <v>34</v>
      </c>
      <c r="B59" s="8">
        <v>113.28191701056339</v>
      </c>
      <c r="C59" s="9">
        <v>113.11190813688079</v>
      </c>
      <c r="D59" s="8">
        <v>112.67617758463187</v>
      </c>
      <c r="E59" s="8">
        <v>112.30513557651679</v>
      </c>
      <c r="F59" s="8">
        <v>112.51784284158664</v>
      </c>
      <c r="G59" s="8">
        <v>112.35288614827721</v>
      </c>
      <c r="H59" s="8">
        <v>112.93509425111834</v>
      </c>
      <c r="I59" s="8">
        <v>112.53527216423056</v>
      </c>
      <c r="J59" s="8">
        <v>112.61087377092707</v>
      </c>
      <c r="K59" s="8">
        <v>111.67155591602325</v>
      </c>
      <c r="L59" s="8">
        <v>111.18029113537816</v>
      </c>
      <c r="M59" s="8">
        <v>111.20592475489887</v>
      </c>
      <c r="N59" s="10">
        <v>112.42334232021125</v>
      </c>
      <c r="O59" s="44">
        <f t="shared" si="6"/>
        <v>112.29385871672342</v>
      </c>
      <c r="P59" s="44">
        <f t="shared" si="7"/>
        <v>-0.87221184096650006</v>
      </c>
    </row>
    <row r="60" spans="1:16" ht="16.5" customHeight="1" x14ac:dyDescent="0.2">
      <c r="A60" s="5" t="s">
        <v>8</v>
      </c>
      <c r="B60" s="8">
        <v>126.82244440313441</v>
      </c>
      <c r="C60" s="9">
        <v>127.26774768976507</v>
      </c>
      <c r="D60" s="8">
        <v>127.37593943227981</v>
      </c>
      <c r="E60" s="8">
        <v>127.48846703466992</v>
      </c>
      <c r="F60" s="8">
        <v>127.19947069865856</v>
      </c>
      <c r="G60" s="8">
        <v>127.04184806039861</v>
      </c>
      <c r="H60" s="8">
        <v>127.69744666732657</v>
      </c>
      <c r="I60" s="8">
        <v>127.47629431449178</v>
      </c>
      <c r="J60" s="8">
        <v>127.2503300690792</v>
      </c>
      <c r="K60" s="8">
        <v>127.60602951234104</v>
      </c>
      <c r="L60" s="8">
        <v>127.67629343869828</v>
      </c>
      <c r="M60" s="8">
        <v>127.80804779057569</v>
      </c>
      <c r="N60" s="10">
        <v>128.84018012063632</v>
      </c>
      <c r="O60" s="44">
        <f t="shared" si="6"/>
        <v>127.56067456907674</v>
      </c>
      <c r="P60" s="44">
        <f t="shared" si="7"/>
        <v>0.58209741139800997</v>
      </c>
    </row>
    <row r="61" spans="1:16" ht="16.5" customHeight="1" x14ac:dyDescent="0.2">
      <c r="A61" s="5" t="s">
        <v>9</v>
      </c>
      <c r="B61" s="8">
        <v>101.13630097386874</v>
      </c>
      <c r="C61" s="9">
        <v>100.93187640795082</v>
      </c>
      <c r="D61" s="8">
        <v>101.24923860006471</v>
      </c>
      <c r="E61" s="8">
        <v>100.15507352792068</v>
      </c>
      <c r="F61" s="8">
        <v>100.26963460434267</v>
      </c>
      <c r="G61" s="8">
        <v>100.77866627658341</v>
      </c>
      <c r="H61" s="8">
        <v>102.98635851532853</v>
      </c>
      <c r="I61" s="8">
        <v>102.63766927109754</v>
      </c>
      <c r="J61" s="8">
        <v>102.86360725023707</v>
      </c>
      <c r="K61" s="8">
        <v>103.34344556804227</v>
      </c>
      <c r="L61" s="8">
        <v>103.35790108893868</v>
      </c>
      <c r="M61" s="8">
        <v>103.27188865474869</v>
      </c>
      <c r="N61" s="10">
        <v>103.64798270514308</v>
      </c>
      <c r="O61" s="44">
        <f t="shared" si="6"/>
        <v>102.12444520586651</v>
      </c>
      <c r="P61" s="44">
        <f t="shared" si="7"/>
        <v>0.97704209317788582</v>
      </c>
    </row>
    <row r="62" spans="1:16" ht="16.5" customHeight="1" x14ac:dyDescent="0.2">
      <c r="A62" s="5" t="s">
        <v>10</v>
      </c>
      <c r="B62" s="8">
        <v>94.693011204601262</v>
      </c>
      <c r="C62" s="9">
        <v>95.386851133918782</v>
      </c>
      <c r="D62" s="8">
        <v>95.304587393725399</v>
      </c>
      <c r="E62" s="8">
        <v>95.851823020842843</v>
      </c>
      <c r="F62" s="8">
        <v>95.935130437384984</v>
      </c>
      <c r="G62" s="8">
        <v>95.976578751364414</v>
      </c>
      <c r="H62" s="8">
        <v>95.334350144996506</v>
      </c>
      <c r="I62" s="8">
        <v>95.312769155417215</v>
      </c>
      <c r="J62" s="8">
        <v>95.350167422792282</v>
      </c>
      <c r="K62" s="8">
        <v>95.990155782026264</v>
      </c>
      <c r="L62" s="8">
        <v>95.894774943484791</v>
      </c>
      <c r="M62" s="8">
        <v>95.801940418612645</v>
      </c>
      <c r="N62" s="10">
        <v>95.785283164109458</v>
      </c>
      <c r="O62" s="44">
        <f t="shared" si="6"/>
        <v>95.660367647389634</v>
      </c>
      <c r="P62" s="44">
        <f t="shared" si="7"/>
        <v>1.0215711069724307</v>
      </c>
    </row>
    <row r="63" spans="1:16" ht="16.5" customHeight="1" x14ac:dyDescent="0.2">
      <c r="A63" s="6" t="s">
        <v>33</v>
      </c>
      <c r="B63" s="8">
        <v>108.08457506555372</v>
      </c>
      <c r="C63" s="9">
        <v>109.87252050608062</v>
      </c>
      <c r="D63" s="8">
        <v>109.65591797262395</v>
      </c>
      <c r="E63" s="8">
        <v>109.11518647843845</v>
      </c>
      <c r="F63" s="8">
        <v>109.07562571574718</v>
      </c>
      <c r="G63" s="8">
        <v>109.67262347287731</v>
      </c>
      <c r="H63" s="8">
        <v>110.18072320743558</v>
      </c>
      <c r="I63" s="8">
        <v>109.21745967522561</v>
      </c>
      <c r="J63" s="8">
        <v>110.51064137101829</v>
      </c>
      <c r="K63" s="8">
        <v>110.54052805769736</v>
      </c>
      <c r="L63" s="8">
        <v>110.31280523203415</v>
      </c>
      <c r="M63" s="8">
        <v>109.97990800363171</v>
      </c>
      <c r="N63" s="10">
        <v>110.88056493671952</v>
      </c>
      <c r="O63" s="44">
        <f t="shared" si="6"/>
        <v>109.91787538579415</v>
      </c>
      <c r="P63" s="44">
        <f t="shared" si="7"/>
        <v>1.6961720200394268</v>
      </c>
    </row>
    <row r="64" spans="1:16" ht="16.5" customHeight="1" x14ac:dyDescent="0.2">
      <c r="A64" s="5" t="s">
        <v>2</v>
      </c>
      <c r="B64" s="8">
        <v>130.89208824137174</v>
      </c>
      <c r="C64" s="9">
        <v>129.10698424664344</v>
      </c>
      <c r="D64" s="8">
        <v>129.10698424664344</v>
      </c>
      <c r="E64" s="8">
        <v>127.80532001678861</v>
      </c>
      <c r="F64" s="8">
        <v>127.80532001678861</v>
      </c>
      <c r="G64" s="8">
        <v>127.80532001678861</v>
      </c>
      <c r="H64" s="8">
        <v>129.97900120429753</v>
      </c>
      <c r="I64" s="8">
        <v>129.97900120429753</v>
      </c>
      <c r="J64" s="8">
        <v>129.97900120429753</v>
      </c>
      <c r="K64" s="8">
        <v>131.78173594952901</v>
      </c>
      <c r="L64" s="8">
        <v>131.78173594952901</v>
      </c>
      <c r="M64" s="8">
        <v>131.78173594952901</v>
      </c>
      <c r="N64" s="10">
        <v>136.10816300623301</v>
      </c>
      <c r="O64" s="44">
        <f t="shared" si="6"/>
        <v>130.25169191761381</v>
      </c>
      <c r="P64" s="44">
        <f t="shared" si="7"/>
        <v>-0.48925518139569135</v>
      </c>
    </row>
    <row r="65" spans="1:16" ht="16.5" customHeight="1" x14ac:dyDescent="0.2">
      <c r="A65" s="5" t="s">
        <v>11</v>
      </c>
      <c r="B65" s="8">
        <v>134.10751010602021</v>
      </c>
      <c r="C65" s="9">
        <v>135.96715566408204</v>
      </c>
      <c r="D65" s="8">
        <v>135.41884072291785</v>
      </c>
      <c r="E65" s="8">
        <v>136.07480894865535</v>
      </c>
      <c r="F65" s="8">
        <v>135.68843008086151</v>
      </c>
      <c r="G65" s="8">
        <v>137.08748418489819</v>
      </c>
      <c r="H65" s="8">
        <v>136.24186869776403</v>
      </c>
      <c r="I65" s="8">
        <v>137.06385373007967</v>
      </c>
      <c r="J65" s="8">
        <v>136.4363241356026</v>
      </c>
      <c r="K65" s="8">
        <v>136.61999199106958</v>
      </c>
      <c r="L65" s="8">
        <v>136.34162657031484</v>
      </c>
      <c r="M65" s="8">
        <v>137.00357200168887</v>
      </c>
      <c r="N65" s="10">
        <v>136.64106732695231</v>
      </c>
      <c r="O65" s="44">
        <f t="shared" si="6"/>
        <v>136.38208533790723</v>
      </c>
      <c r="P65" s="44">
        <f t="shared" si="7"/>
        <v>1.6960834110549143</v>
      </c>
    </row>
    <row r="66" spans="1:16" ht="16.5" customHeight="1" x14ac:dyDescent="0.2">
      <c r="A66" s="6" t="s">
        <v>3</v>
      </c>
      <c r="B66" s="8">
        <v>121.90327342874986</v>
      </c>
      <c r="C66" s="9">
        <v>122.52353010672142</v>
      </c>
      <c r="D66" s="8">
        <v>122.47107798846625</v>
      </c>
      <c r="E66" s="8">
        <v>122.29829741679904</v>
      </c>
      <c r="F66" s="8">
        <v>122.33923369767837</v>
      </c>
      <c r="G66" s="8">
        <v>122.21857321421871</v>
      </c>
      <c r="H66" s="8">
        <v>123.07812396817103</v>
      </c>
      <c r="I66" s="8">
        <v>123.00103085294298</v>
      </c>
      <c r="J66" s="8">
        <v>122.98296416482077</v>
      </c>
      <c r="K66" s="8">
        <v>122.29692319902951</v>
      </c>
      <c r="L66" s="8">
        <v>122.50271264407139</v>
      </c>
      <c r="M66" s="8">
        <v>122.53455569470415</v>
      </c>
      <c r="N66" s="10">
        <v>123.54925892925995</v>
      </c>
      <c r="O66" s="44">
        <f t="shared" si="6"/>
        <v>122.64969015640696</v>
      </c>
      <c r="P66" s="44">
        <f t="shared" si="7"/>
        <v>0.61230244821388169</v>
      </c>
    </row>
    <row r="67" spans="1:16" s="2" customFormat="1" ht="16.5" customHeight="1" x14ac:dyDescent="0.2">
      <c r="A67" s="7" t="s">
        <v>13</v>
      </c>
      <c r="B67" s="11">
        <v>113.79094307582703</v>
      </c>
      <c r="C67" s="12">
        <v>113.18086622534419</v>
      </c>
      <c r="D67" s="11">
        <v>113.25121250625419</v>
      </c>
      <c r="E67" s="11">
        <v>113.14940572635734</v>
      </c>
      <c r="F67" s="11">
        <v>113.79415287642956</v>
      </c>
      <c r="G67" s="11">
        <v>114.04692660753007</v>
      </c>
      <c r="H67" s="11">
        <v>115.16643139071682</v>
      </c>
      <c r="I67" s="11">
        <v>115.18501007627459</v>
      </c>
      <c r="J67" s="11">
        <v>114.81634350802456</v>
      </c>
      <c r="K67" s="11">
        <v>114.71834563042439</v>
      </c>
      <c r="L67" s="11">
        <v>114.9076932741888</v>
      </c>
      <c r="M67" s="11">
        <v>114.42970133965956</v>
      </c>
      <c r="N67" s="13">
        <v>114.43738030844948</v>
      </c>
      <c r="O67" s="47">
        <f t="shared" si="6"/>
        <v>114.25695578913781</v>
      </c>
      <c r="P67" s="47">
        <f t="shared" si="7"/>
        <v>0.40953409886077452</v>
      </c>
    </row>
    <row r="68" spans="1:16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6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6" ht="16.5" customHeight="1" x14ac:dyDescent="0.2">
      <c r="A70" s="100" t="s">
        <v>101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</row>
    <row r="72" spans="1:16" ht="16.5" customHeight="1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</row>
  </sheetData>
  <mergeCells count="19">
    <mergeCell ref="A1:P1"/>
    <mergeCell ref="A2:P2"/>
    <mergeCell ref="A3:P3"/>
    <mergeCell ref="A5:A6"/>
    <mergeCell ref="B5:P5"/>
    <mergeCell ref="A20:P20"/>
    <mergeCell ref="A21:A22"/>
    <mergeCell ref="B21:P21"/>
    <mergeCell ref="A70:P70"/>
    <mergeCell ref="A71:P71"/>
    <mergeCell ref="A72:P72"/>
    <mergeCell ref="A36:P36"/>
    <mergeCell ref="A37:A38"/>
    <mergeCell ref="B37:P37"/>
    <mergeCell ref="A52:P52"/>
    <mergeCell ref="A53:A54"/>
    <mergeCell ref="B53:P53"/>
    <mergeCell ref="A68:P68"/>
    <mergeCell ref="A69:P69"/>
  </mergeCells>
  <pageMargins left="0.7" right="0.7" top="0.75" bottom="0.75" header="0.3" footer="0.3"/>
  <pageSetup scale="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rightToLeft="1" view="pageBreakPreview" topLeftCell="A46" zoomScaleNormal="100" zoomScaleSheetLayoutView="10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6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7.649999999999999" customHeight="1" x14ac:dyDescent="0.2">
      <c r="A2" s="91" t="s">
        <v>75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 s="2" customFormat="1" ht="16.5" customHeight="1" x14ac:dyDescent="0.2">
      <c r="A6" s="79"/>
      <c r="B6" s="1" t="s">
        <v>74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76</v>
      </c>
      <c r="P6" s="1" t="s">
        <v>4</v>
      </c>
    </row>
    <row r="7" spans="1:16" ht="16.5" customHeight="1" x14ac:dyDescent="0.2">
      <c r="A7" s="5" t="s">
        <v>6</v>
      </c>
      <c r="B7" s="44">
        <f>'2018'!O7</f>
        <v>104.43600211988768</v>
      </c>
      <c r="C7" s="9">
        <v>105.72634538004364</v>
      </c>
      <c r="D7" s="9">
        <v>105.41901642432471</v>
      </c>
      <c r="E7" s="9">
        <v>108.01259305453972</v>
      </c>
      <c r="F7" s="51">
        <v>111.01327225157283</v>
      </c>
      <c r="G7" s="51">
        <v>108.23905713133537</v>
      </c>
      <c r="H7" s="51">
        <v>106.57930702063948</v>
      </c>
      <c r="I7" s="52">
        <v>107.0713322230296</v>
      </c>
      <c r="J7" s="52">
        <v>108.46375399057376</v>
      </c>
      <c r="K7" s="52">
        <v>110.13839296346453</v>
      </c>
      <c r="L7" s="52">
        <v>108.90372615822258</v>
      </c>
      <c r="M7" s="52">
        <v>107.99647203457391</v>
      </c>
      <c r="N7" s="52">
        <v>107.36973697399434</v>
      </c>
      <c r="O7" s="44">
        <f>AVERAGE(C7:N7)</f>
        <v>107.91108380052621</v>
      </c>
      <c r="P7" s="44">
        <f>O7/B7*100-100</f>
        <v>3.3274748267836856</v>
      </c>
    </row>
    <row r="8" spans="1:16" ht="16.5" customHeight="1" x14ac:dyDescent="0.2">
      <c r="A8" s="6" t="s">
        <v>7</v>
      </c>
      <c r="B8" s="44">
        <f>'2018'!O8</f>
        <v>162.68838173754801</v>
      </c>
      <c r="C8" s="9">
        <v>163.60025359349268</v>
      </c>
      <c r="D8" s="9">
        <v>164.22079981485862</v>
      </c>
      <c r="E8" s="9">
        <v>166.42413201590938</v>
      </c>
      <c r="F8" s="51">
        <v>165.33046781680619</v>
      </c>
      <c r="G8" s="51">
        <v>165.29173084122692</v>
      </c>
      <c r="H8" s="51">
        <v>165.15431476195707</v>
      </c>
      <c r="I8" s="52">
        <v>165.01684408091461</v>
      </c>
      <c r="J8" s="52">
        <v>165.02206487606909</v>
      </c>
      <c r="K8" s="52">
        <v>164.85597712233258</v>
      </c>
      <c r="L8" s="52">
        <v>164.44263444033547</v>
      </c>
      <c r="M8" s="52">
        <v>164.70330611674441</v>
      </c>
      <c r="N8" s="52">
        <v>164.78150430056223</v>
      </c>
      <c r="O8" s="44">
        <f t="shared" ref="O8:O19" si="0">AVERAGE(C8:N8)</f>
        <v>164.90366914843412</v>
      </c>
      <c r="P8" s="44">
        <f t="shared" ref="P8:P19" si="1">O8/B8*100-100</f>
        <v>1.3616752390221905</v>
      </c>
    </row>
    <row r="9" spans="1:16" ht="16.5" customHeight="1" x14ac:dyDescent="0.2">
      <c r="A9" s="5" t="s">
        <v>0</v>
      </c>
      <c r="B9" s="44">
        <f>'2018'!O9</f>
        <v>107.44920344069118</v>
      </c>
      <c r="C9" s="9">
        <v>105.13310958759713</v>
      </c>
      <c r="D9" s="9">
        <v>104.75659429203232</v>
      </c>
      <c r="E9" s="9">
        <v>104.81251852313503</v>
      </c>
      <c r="F9" s="51">
        <v>104.88106999570191</v>
      </c>
      <c r="G9" s="51">
        <v>106.05665472046823</v>
      </c>
      <c r="H9" s="51">
        <v>105.88464751699965</v>
      </c>
      <c r="I9" s="52">
        <v>105.55886326308183</v>
      </c>
      <c r="J9" s="52">
        <v>104.98779881455977</v>
      </c>
      <c r="K9" s="52">
        <v>104.35020274384189</v>
      </c>
      <c r="L9" s="52">
        <v>103.20179312099242</v>
      </c>
      <c r="M9" s="52">
        <v>103.18634340966148</v>
      </c>
      <c r="N9" s="52">
        <v>102.67751709567455</v>
      </c>
      <c r="O9" s="44">
        <f t="shared" si="0"/>
        <v>104.6239260903122</v>
      </c>
      <c r="P9" s="44">
        <f t="shared" si="1"/>
        <v>-2.6294074408271086</v>
      </c>
    </row>
    <row r="10" spans="1:16" ht="16.5" customHeight="1" x14ac:dyDescent="0.2">
      <c r="A10" s="5" t="s">
        <v>1</v>
      </c>
      <c r="B10" s="44">
        <f>'2018'!O10</f>
        <v>109.95343712869726</v>
      </c>
      <c r="C10" s="9">
        <v>110.55265945686338</v>
      </c>
      <c r="D10" s="9">
        <v>110.51632981859446</v>
      </c>
      <c r="E10" s="9">
        <v>110.76190684588255</v>
      </c>
      <c r="F10" s="51">
        <v>110.17416288551989</v>
      </c>
      <c r="G10" s="51">
        <v>109.81113408655645</v>
      </c>
      <c r="H10" s="51">
        <v>109.24532400710385</v>
      </c>
      <c r="I10" s="52">
        <v>109.68179333296395</v>
      </c>
      <c r="J10" s="52">
        <v>109.09322430495547</v>
      </c>
      <c r="K10" s="52">
        <v>109.67240889066578</v>
      </c>
      <c r="L10" s="52">
        <v>109.23001496583682</v>
      </c>
      <c r="M10" s="52">
        <v>109.31395565347546</v>
      </c>
      <c r="N10" s="52">
        <v>109.59929403301892</v>
      </c>
      <c r="O10" s="44">
        <f t="shared" si="0"/>
        <v>109.80435069011973</v>
      </c>
      <c r="P10" s="44">
        <f t="shared" si="1"/>
        <v>-0.1355905212885915</v>
      </c>
    </row>
    <row r="11" spans="1:16" ht="16.5" customHeight="1" x14ac:dyDescent="0.2">
      <c r="A11" s="5" t="s">
        <v>34</v>
      </c>
      <c r="B11" s="44">
        <f>'2018'!O11</f>
        <v>105.00075131390861</v>
      </c>
      <c r="C11" s="9">
        <v>103.50930361843658</v>
      </c>
      <c r="D11" s="9">
        <v>103.70532491931813</v>
      </c>
      <c r="E11" s="9">
        <v>103.64088991092231</v>
      </c>
      <c r="F11" s="51">
        <v>103.42628598331123</v>
      </c>
      <c r="G11" s="51">
        <v>103.63632616822667</v>
      </c>
      <c r="H11" s="51">
        <v>103.91964887279306</v>
      </c>
      <c r="I11" s="52">
        <v>103.78676372262311</v>
      </c>
      <c r="J11" s="52">
        <v>104.05245224468035</v>
      </c>
      <c r="K11" s="52">
        <v>103.74679806662057</v>
      </c>
      <c r="L11" s="52">
        <v>104.35403415441188</v>
      </c>
      <c r="M11" s="52">
        <v>104.05509657092294</v>
      </c>
      <c r="N11" s="52">
        <v>104.23529293135843</v>
      </c>
      <c r="O11" s="44">
        <f t="shared" si="0"/>
        <v>103.83901809696876</v>
      </c>
      <c r="P11" s="44">
        <f t="shared" si="1"/>
        <v>-1.1064046708263504</v>
      </c>
    </row>
    <row r="12" spans="1:16" ht="16.5" customHeight="1" x14ac:dyDescent="0.2">
      <c r="A12" s="5" t="s">
        <v>8</v>
      </c>
      <c r="B12" s="44">
        <f>'2018'!O12</f>
        <v>121.21151345480014</v>
      </c>
      <c r="C12" s="9">
        <v>120.61695454507365</v>
      </c>
      <c r="D12" s="9">
        <v>120.54357757327878</v>
      </c>
      <c r="E12" s="9">
        <v>120.75142076330557</v>
      </c>
      <c r="F12" s="51">
        <v>120.29558430326601</v>
      </c>
      <c r="G12" s="51">
        <v>120.12866670840896</v>
      </c>
      <c r="H12" s="51">
        <v>120.13522949690265</v>
      </c>
      <c r="I12" s="52">
        <v>120.09771310110044</v>
      </c>
      <c r="J12" s="52">
        <v>119.58131522014661</v>
      </c>
      <c r="K12" s="52">
        <v>119.58582226327684</v>
      </c>
      <c r="L12" s="52">
        <v>119.55600058873654</v>
      </c>
      <c r="M12" s="52">
        <v>119.30201664880191</v>
      </c>
      <c r="N12" s="52">
        <v>119.87455896255092</v>
      </c>
      <c r="O12" s="44">
        <f t="shared" si="0"/>
        <v>120.03907168123743</v>
      </c>
      <c r="P12" s="44">
        <f t="shared" si="1"/>
        <v>-0.96726931307553343</v>
      </c>
    </row>
    <row r="13" spans="1:16" ht="16.5" customHeight="1" x14ac:dyDescent="0.2">
      <c r="A13" s="5" t="s">
        <v>9</v>
      </c>
      <c r="B13" s="44">
        <f>'2018'!O13</f>
        <v>102.3705883493959</v>
      </c>
      <c r="C13" s="9">
        <v>100.99806084551342</v>
      </c>
      <c r="D13" s="9">
        <v>101.16742145484731</v>
      </c>
      <c r="E13" s="9">
        <v>101.67454070740911</v>
      </c>
      <c r="F13" s="51">
        <v>102.23698610546728</v>
      </c>
      <c r="G13" s="51">
        <v>102.35950703774512</v>
      </c>
      <c r="H13" s="51">
        <v>102.01050089737711</v>
      </c>
      <c r="I13" s="52">
        <v>101.95981235810567</v>
      </c>
      <c r="J13" s="52">
        <v>102.09870842748489</v>
      </c>
      <c r="K13" s="52">
        <v>101.25760301329441</v>
      </c>
      <c r="L13" s="52">
        <v>101.62202990119619</v>
      </c>
      <c r="M13" s="52">
        <v>101.53146186471471</v>
      </c>
      <c r="N13" s="52">
        <v>102.02215057375003</v>
      </c>
      <c r="O13" s="44">
        <f t="shared" si="0"/>
        <v>101.74489859890876</v>
      </c>
      <c r="P13" s="44">
        <f t="shared" si="1"/>
        <v>-0.61120069795011034</v>
      </c>
    </row>
    <row r="14" spans="1:16" ht="16.5" customHeight="1" x14ac:dyDescent="0.2">
      <c r="A14" s="5" t="s">
        <v>10</v>
      </c>
      <c r="B14" s="44">
        <f>'2018'!O14</f>
        <v>95.76146131137692</v>
      </c>
      <c r="C14" s="9">
        <v>95.038323816977822</v>
      </c>
      <c r="D14" s="9">
        <v>94.28789528698249</v>
      </c>
      <c r="E14" s="9">
        <v>93.27715392006256</v>
      </c>
      <c r="F14" s="51">
        <v>92.766804054747794</v>
      </c>
      <c r="G14" s="51">
        <v>92.346279166887811</v>
      </c>
      <c r="H14" s="51">
        <v>92.970927379751956</v>
      </c>
      <c r="I14" s="52">
        <v>92.572732833627455</v>
      </c>
      <c r="J14" s="52">
        <v>92.7042989225843</v>
      </c>
      <c r="K14" s="52">
        <v>92.594091699506521</v>
      </c>
      <c r="L14" s="52">
        <v>92.245633977074633</v>
      </c>
      <c r="M14" s="52">
        <v>91.993524955301879</v>
      </c>
      <c r="N14" s="52">
        <v>91.003530021492438</v>
      </c>
      <c r="O14" s="44">
        <f t="shared" si="0"/>
        <v>92.816766336249785</v>
      </c>
      <c r="P14" s="44">
        <f t="shared" si="1"/>
        <v>-3.0750313694067302</v>
      </c>
    </row>
    <row r="15" spans="1:16" ht="16.5" customHeight="1" x14ac:dyDescent="0.2">
      <c r="A15" s="6" t="s">
        <v>33</v>
      </c>
      <c r="B15" s="44">
        <f>'2018'!O15</f>
        <v>105.42469444370062</v>
      </c>
      <c r="C15" s="50">
        <v>105.95363778125459</v>
      </c>
      <c r="D15" s="50">
        <v>106.7017944387042</v>
      </c>
      <c r="E15" s="50">
        <v>111.80944431893229</v>
      </c>
      <c r="F15" s="51">
        <v>116.88372382544885</v>
      </c>
      <c r="G15" s="51">
        <v>118.46451087071658</v>
      </c>
      <c r="H15" s="51">
        <v>119.75048465996659</v>
      </c>
      <c r="I15" s="52">
        <v>124.62433788594953</v>
      </c>
      <c r="J15" s="52">
        <v>122.76542836577028</v>
      </c>
      <c r="K15" s="52">
        <v>121.68226659680836</v>
      </c>
      <c r="L15" s="52">
        <v>124.03356732909189</v>
      </c>
      <c r="M15" s="52">
        <v>124.5066131096379</v>
      </c>
      <c r="N15" s="52">
        <v>123.94688751828284</v>
      </c>
      <c r="O15" s="44">
        <f t="shared" si="0"/>
        <v>118.42689139171368</v>
      </c>
      <c r="P15" s="44">
        <f t="shared" si="1"/>
        <v>12.333160666599369</v>
      </c>
    </row>
    <row r="16" spans="1:16" ht="16.5" customHeight="1" x14ac:dyDescent="0.2">
      <c r="A16" s="5" t="s">
        <v>2</v>
      </c>
      <c r="B16" s="44">
        <f>'2018'!O16</f>
        <v>122.59112784765217</v>
      </c>
      <c r="C16" s="9">
        <v>125.99837682960458</v>
      </c>
      <c r="D16" s="9">
        <v>125.99837682960458</v>
      </c>
      <c r="E16" s="9">
        <v>124.52386853272884</v>
      </c>
      <c r="F16" s="51">
        <v>124.52386853272884</v>
      </c>
      <c r="G16" s="51">
        <v>124.52386853272884</v>
      </c>
      <c r="H16" s="51">
        <v>123.84124530236036</v>
      </c>
      <c r="I16" s="52">
        <v>123.84124530236036</v>
      </c>
      <c r="J16" s="52">
        <v>123.84124530236036</v>
      </c>
      <c r="K16" s="52">
        <v>123.38690237036495</v>
      </c>
      <c r="L16" s="52">
        <v>123.38690237036495</v>
      </c>
      <c r="M16" s="52">
        <v>123.38690237036495</v>
      </c>
      <c r="N16" s="52">
        <v>122.85738371524496</v>
      </c>
      <c r="O16" s="44">
        <f t="shared" si="0"/>
        <v>124.17584883256802</v>
      </c>
      <c r="P16" s="44">
        <f t="shared" si="1"/>
        <v>1.2926881518581297</v>
      </c>
    </row>
    <row r="17" spans="1:16" ht="16.5" customHeight="1" x14ac:dyDescent="0.2">
      <c r="A17" s="5" t="s">
        <v>11</v>
      </c>
      <c r="B17" s="44">
        <f>'2018'!O17</f>
        <v>127.46741303687297</v>
      </c>
      <c r="C17" s="9">
        <v>126.43419853419157</v>
      </c>
      <c r="D17" s="9">
        <v>128.37914627157954</v>
      </c>
      <c r="E17" s="9">
        <v>127.73285599520324</v>
      </c>
      <c r="F17" s="51">
        <v>128.47459294811478</v>
      </c>
      <c r="G17" s="51">
        <v>129.95219453040326</v>
      </c>
      <c r="H17" s="51">
        <v>132.02124774525134</v>
      </c>
      <c r="I17" s="52">
        <v>131.50647137287473</v>
      </c>
      <c r="J17" s="52">
        <v>132.44654281931528</v>
      </c>
      <c r="K17" s="52">
        <v>132.206439164665</v>
      </c>
      <c r="L17" s="52">
        <v>133.26390120540233</v>
      </c>
      <c r="M17" s="52">
        <v>131.16173536568994</v>
      </c>
      <c r="N17" s="52">
        <v>131.62898763167951</v>
      </c>
      <c r="O17" s="44">
        <f t="shared" si="0"/>
        <v>130.43402613203088</v>
      </c>
      <c r="P17" s="44">
        <f t="shared" si="1"/>
        <v>2.3273502022824744</v>
      </c>
    </row>
    <row r="18" spans="1:16" ht="16.5" customHeight="1" x14ac:dyDescent="0.2">
      <c r="A18" s="6" t="s">
        <v>3</v>
      </c>
      <c r="B18" s="44">
        <f>'2018'!O18</f>
        <v>121.57609526796288</v>
      </c>
      <c r="C18" s="50">
        <v>121.39184445642105</v>
      </c>
      <c r="D18" s="50">
        <v>121.31947869602529</v>
      </c>
      <c r="E18" s="50">
        <v>121.42212362820432</v>
      </c>
      <c r="F18" s="51">
        <v>121.46897750959408</v>
      </c>
      <c r="G18" s="51">
        <v>129.32991657191076</v>
      </c>
      <c r="H18" s="51">
        <v>129.17038454950159</v>
      </c>
      <c r="I18" s="52">
        <v>129.21174030397108</v>
      </c>
      <c r="J18" s="52">
        <v>129.24955622500843</v>
      </c>
      <c r="K18" s="52">
        <v>129.57507272401986</v>
      </c>
      <c r="L18" s="52">
        <v>129.5855889784817</v>
      </c>
      <c r="M18" s="52">
        <v>129.55289968167401</v>
      </c>
      <c r="N18" s="52">
        <v>128.81507827222126</v>
      </c>
      <c r="O18" s="44">
        <f t="shared" si="0"/>
        <v>126.67438846641944</v>
      </c>
      <c r="P18" s="44">
        <f t="shared" si="1"/>
        <v>4.1934997066812514</v>
      </c>
    </row>
    <row r="19" spans="1:16" s="2" customFormat="1" ht="16.5" customHeight="1" x14ac:dyDescent="0.2">
      <c r="A19" s="7" t="s">
        <v>13</v>
      </c>
      <c r="B19" s="47">
        <f>'2018'!O19</f>
        <v>110.76581501416167</v>
      </c>
      <c r="C19" s="47">
        <v>110.84338676858289</v>
      </c>
      <c r="D19" s="47">
        <v>110.78959594337805</v>
      </c>
      <c r="E19" s="47">
        <v>111.73501622609864</v>
      </c>
      <c r="F19" s="47">
        <v>112.68835434299808</v>
      </c>
      <c r="G19" s="47">
        <v>113.17722983066999</v>
      </c>
      <c r="H19" s="47">
        <v>112.63880970341023</v>
      </c>
      <c r="I19" s="53">
        <v>112.84588695481119</v>
      </c>
      <c r="J19" s="53">
        <v>113.19984341007212</v>
      </c>
      <c r="K19" s="53">
        <v>113.57547443931213</v>
      </c>
      <c r="L19" s="53">
        <v>113.22570545850736</v>
      </c>
      <c r="M19" s="53">
        <v>112.87229577010184</v>
      </c>
      <c r="N19" s="53">
        <v>112.60181673729436</v>
      </c>
      <c r="O19" s="47">
        <f t="shared" si="0"/>
        <v>112.51611796543638</v>
      </c>
      <c r="P19" s="47">
        <f t="shared" si="1"/>
        <v>1.5801833363939295</v>
      </c>
    </row>
    <row r="20" spans="1:16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</row>
    <row r="21" spans="1:16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6" s="2" customFormat="1" ht="16.5" customHeight="1" x14ac:dyDescent="0.2">
      <c r="A22" s="79"/>
      <c r="B22" s="1" t="s">
        <v>74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76</v>
      </c>
      <c r="P22" s="1" t="s">
        <v>4</v>
      </c>
    </row>
    <row r="23" spans="1:16" ht="16.5" customHeight="1" x14ac:dyDescent="0.2">
      <c r="A23" s="5" t="s">
        <v>6</v>
      </c>
      <c r="B23" s="44">
        <f>'2018'!O23</f>
        <v>111.79641608529874</v>
      </c>
      <c r="C23" s="9">
        <v>112.64235265157863</v>
      </c>
      <c r="D23" s="9">
        <v>111.02937944075885</v>
      </c>
      <c r="E23" s="9">
        <v>113.69563026992041</v>
      </c>
      <c r="F23" s="51">
        <v>115.99059568378424</v>
      </c>
      <c r="G23" s="51">
        <v>116.79592338099408</v>
      </c>
      <c r="H23" s="51">
        <v>114.99265369180142</v>
      </c>
      <c r="I23" s="51">
        <v>114.90114527956683</v>
      </c>
      <c r="J23" s="51">
        <v>115.81612520473993</v>
      </c>
      <c r="K23" s="51">
        <v>116.75555471979789</v>
      </c>
      <c r="L23" s="52">
        <v>116.90736091979839</v>
      </c>
      <c r="M23" s="52">
        <v>116.03078589556318</v>
      </c>
      <c r="N23" s="52">
        <v>116.83613489773929</v>
      </c>
      <c r="O23" s="44">
        <f>AVERAGE(C23:N23)</f>
        <v>115.19947016967028</v>
      </c>
      <c r="P23" s="44">
        <f>O23/B23*100-100</f>
        <v>3.0439742198668114</v>
      </c>
    </row>
    <row r="24" spans="1:16" ht="16.5" customHeight="1" x14ac:dyDescent="0.2">
      <c r="A24" s="6" t="s">
        <v>7</v>
      </c>
      <c r="B24" s="44">
        <f>'2018'!O24</f>
        <v>174.36629760825596</v>
      </c>
      <c r="C24" s="9">
        <v>176.10793257919485</v>
      </c>
      <c r="D24" s="9">
        <v>176.31057238155816</v>
      </c>
      <c r="E24" s="9">
        <v>176.31141458005615</v>
      </c>
      <c r="F24" s="51">
        <v>176.31119799687664</v>
      </c>
      <c r="G24" s="51">
        <v>176.3802278913696</v>
      </c>
      <c r="H24" s="51">
        <v>176.3143924413462</v>
      </c>
      <c r="I24" s="51">
        <v>176.24585021941598</v>
      </c>
      <c r="J24" s="51">
        <v>174.9624162549961</v>
      </c>
      <c r="K24" s="51">
        <v>174.05960979740723</v>
      </c>
      <c r="L24" s="52">
        <v>174.2382310888521</v>
      </c>
      <c r="M24" s="52">
        <v>174.23077061577186</v>
      </c>
      <c r="N24" s="52">
        <v>174.39309447357792</v>
      </c>
      <c r="O24" s="44">
        <f t="shared" ref="O24:O35" si="2">AVERAGE(C24:N24)</f>
        <v>175.48880919336855</v>
      </c>
      <c r="P24" s="44">
        <f t="shared" ref="P24:P35" si="3">O24/B24*100-100</f>
        <v>0.6437663702847658</v>
      </c>
    </row>
    <row r="25" spans="1:16" ht="16.5" customHeight="1" x14ac:dyDescent="0.2">
      <c r="A25" s="5" t="s">
        <v>0</v>
      </c>
      <c r="B25" s="44">
        <f>'2018'!O25</f>
        <v>121.61857992508492</v>
      </c>
      <c r="C25" s="9">
        <v>113.92968117745278</v>
      </c>
      <c r="D25" s="9">
        <v>111.19081405273441</v>
      </c>
      <c r="E25" s="9">
        <v>109.91615214073644</v>
      </c>
      <c r="F25" s="51">
        <v>110.07101316718585</v>
      </c>
      <c r="G25" s="51">
        <v>114.60856311993632</v>
      </c>
      <c r="H25" s="51">
        <v>116.86677204081508</v>
      </c>
      <c r="I25" s="51">
        <v>115.82527401017211</v>
      </c>
      <c r="J25" s="51">
        <v>115.41229173147467</v>
      </c>
      <c r="K25" s="51">
        <v>114.31063614426037</v>
      </c>
      <c r="L25" s="52">
        <v>110.80035518343861</v>
      </c>
      <c r="M25" s="52">
        <v>109.1246721719061</v>
      </c>
      <c r="N25" s="52">
        <v>109.49064630561155</v>
      </c>
      <c r="O25" s="44">
        <f t="shared" si="2"/>
        <v>112.62890593714367</v>
      </c>
      <c r="P25" s="44">
        <f t="shared" si="3"/>
        <v>-7.3916945860400034</v>
      </c>
    </row>
    <row r="26" spans="1:16" ht="16.5" customHeight="1" x14ac:dyDescent="0.2">
      <c r="A26" s="5" t="s">
        <v>1</v>
      </c>
      <c r="B26" s="44">
        <f>'2018'!O26</f>
        <v>117.45119447646555</v>
      </c>
      <c r="C26" s="9">
        <v>117.38853808150736</v>
      </c>
      <c r="D26" s="9">
        <v>117.17831639850006</v>
      </c>
      <c r="E26" s="9">
        <v>116.77519221927113</v>
      </c>
      <c r="F26" s="51">
        <v>116.86862071429091</v>
      </c>
      <c r="G26" s="51">
        <v>117.10368165026721</v>
      </c>
      <c r="H26" s="51">
        <v>116.44819728928449</v>
      </c>
      <c r="I26" s="51">
        <v>118.41245551990643</v>
      </c>
      <c r="J26" s="51">
        <v>117.53363792699943</v>
      </c>
      <c r="K26" s="51">
        <v>118.64140982885581</v>
      </c>
      <c r="L26" s="52">
        <v>117.79989791569498</v>
      </c>
      <c r="M26" s="52">
        <v>119.76704968726064</v>
      </c>
      <c r="N26" s="52">
        <v>121.69115168883752</v>
      </c>
      <c r="O26" s="44">
        <f t="shared" si="2"/>
        <v>117.96734574338966</v>
      </c>
      <c r="P26" s="44">
        <f t="shared" si="3"/>
        <v>0.43946021087724318</v>
      </c>
    </row>
    <row r="27" spans="1:16" ht="16.5" customHeight="1" x14ac:dyDescent="0.2">
      <c r="A27" s="5" t="s">
        <v>34</v>
      </c>
      <c r="B27" s="44">
        <f>'2018'!O27</f>
        <v>123.58463236297696</v>
      </c>
      <c r="C27" s="9">
        <v>122.18379121400382</v>
      </c>
      <c r="D27" s="9">
        <v>122.23460422375805</v>
      </c>
      <c r="E27" s="9">
        <v>120.85362150466617</v>
      </c>
      <c r="F27" s="51">
        <v>120.11410910021043</v>
      </c>
      <c r="G27" s="51">
        <v>121.38062003682235</v>
      </c>
      <c r="H27" s="51">
        <v>122.5286715658105</v>
      </c>
      <c r="I27" s="51">
        <v>122.59536666178791</v>
      </c>
      <c r="J27" s="51">
        <v>122.50913587236911</v>
      </c>
      <c r="K27" s="51">
        <v>123.55150306288746</v>
      </c>
      <c r="L27" s="52">
        <v>125.49057695769319</v>
      </c>
      <c r="M27" s="52">
        <v>125.31678191296385</v>
      </c>
      <c r="N27" s="52">
        <v>124.13595924127823</v>
      </c>
      <c r="O27" s="44">
        <f t="shared" si="2"/>
        <v>122.74122844618758</v>
      </c>
      <c r="P27" s="44">
        <f t="shared" si="3"/>
        <v>-0.68245048001782038</v>
      </c>
    </row>
    <row r="28" spans="1:16" ht="16.5" customHeight="1" x14ac:dyDescent="0.2">
      <c r="A28" s="5" t="s">
        <v>8</v>
      </c>
      <c r="B28" s="44">
        <f>'2018'!O28</f>
        <v>115.30148618358703</v>
      </c>
      <c r="C28" s="9">
        <v>114.12412753680486</v>
      </c>
      <c r="D28" s="9">
        <v>114.12412753680486</v>
      </c>
      <c r="E28" s="9">
        <v>112.43527815401985</v>
      </c>
      <c r="F28" s="51">
        <v>112.23092088509458</v>
      </c>
      <c r="G28" s="51">
        <v>112.12300947488899</v>
      </c>
      <c r="H28" s="51">
        <v>112.58657305084286</v>
      </c>
      <c r="I28" s="51">
        <v>112.58657305084286</v>
      </c>
      <c r="J28" s="51">
        <v>112.58657305084286</v>
      </c>
      <c r="K28" s="51">
        <v>114.6810523674315</v>
      </c>
      <c r="L28" s="52">
        <v>114.8326660697722</v>
      </c>
      <c r="M28" s="52">
        <v>114.6810523674315</v>
      </c>
      <c r="N28" s="52">
        <v>114.26120719561635</v>
      </c>
      <c r="O28" s="44">
        <f t="shared" si="2"/>
        <v>113.43776339503277</v>
      </c>
      <c r="P28" s="44">
        <f t="shared" si="3"/>
        <v>-1.6163909505787046</v>
      </c>
    </row>
    <row r="29" spans="1:16" ht="16.5" customHeight="1" x14ac:dyDescent="0.2">
      <c r="A29" s="5" t="s">
        <v>9</v>
      </c>
      <c r="B29" s="44">
        <f>'2018'!O29</f>
        <v>110.59485464293704</v>
      </c>
      <c r="C29" s="9">
        <v>106.19155147934435</v>
      </c>
      <c r="D29" s="9">
        <v>106.23737333373562</v>
      </c>
      <c r="E29" s="9">
        <v>106.17064315646843</v>
      </c>
      <c r="F29" s="51">
        <v>107.88135865084725</v>
      </c>
      <c r="G29" s="51">
        <v>109.13023046975914</v>
      </c>
      <c r="H29" s="51">
        <v>106.39952088396716</v>
      </c>
      <c r="I29" s="51">
        <v>106.36235922603717</v>
      </c>
      <c r="J29" s="51">
        <v>107.13915701941779</v>
      </c>
      <c r="K29" s="51">
        <v>104.34994835567969</v>
      </c>
      <c r="L29" s="52">
        <v>105.34926408116607</v>
      </c>
      <c r="M29" s="52">
        <v>104.93400147794824</v>
      </c>
      <c r="N29" s="52">
        <v>106.79774309758751</v>
      </c>
      <c r="O29" s="44">
        <f t="shared" si="2"/>
        <v>106.41192926932985</v>
      </c>
      <c r="P29" s="44">
        <f t="shared" si="3"/>
        <v>-3.7822061316614111</v>
      </c>
    </row>
    <row r="30" spans="1:16" ht="16.5" customHeight="1" x14ac:dyDescent="0.2">
      <c r="A30" s="5" t="s">
        <v>10</v>
      </c>
      <c r="B30" s="44">
        <f>'2018'!O30</f>
        <v>97.826349725737586</v>
      </c>
      <c r="C30" s="9">
        <v>96.042479087901398</v>
      </c>
      <c r="D30" s="9">
        <v>95.190801488909656</v>
      </c>
      <c r="E30" s="9">
        <v>94.791574272078918</v>
      </c>
      <c r="F30" s="51">
        <v>94.024726085482598</v>
      </c>
      <c r="G30" s="51">
        <v>93.293196673069147</v>
      </c>
      <c r="H30" s="51">
        <v>94.457754468493732</v>
      </c>
      <c r="I30" s="51">
        <v>93.686646558379834</v>
      </c>
      <c r="J30" s="51">
        <v>93.750880573142553</v>
      </c>
      <c r="K30" s="51">
        <v>94.304897825119369</v>
      </c>
      <c r="L30" s="52">
        <v>94.871627633736367</v>
      </c>
      <c r="M30" s="52">
        <v>94.931273590037677</v>
      </c>
      <c r="N30" s="52">
        <v>93.774946368686741</v>
      </c>
      <c r="O30" s="44">
        <f t="shared" si="2"/>
        <v>94.426733718753155</v>
      </c>
      <c r="P30" s="44">
        <f t="shared" si="3"/>
        <v>-3.4751536948025432</v>
      </c>
    </row>
    <row r="31" spans="1:16" ht="16.5" customHeight="1" x14ac:dyDescent="0.2">
      <c r="A31" s="6" t="s">
        <v>33</v>
      </c>
      <c r="B31" s="44">
        <f>'2018'!O31</f>
        <v>108.30511752576467</v>
      </c>
      <c r="C31" s="9">
        <v>108.94451294245879</v>
      </c>
      <c r="D31" s="9">
        <v>109.34607896718599</v>
      </c>
      <c r="E31" s="9">
        <v>114.73912963525501</v>
      </c>
      <c r="F31" s="51">
        <v>120.2330218041475</v>
      </c>
      <c r="G31" s="51">
        <v>122.71561619380219</v>
      </c>
      <c r="H31" s="51">
        <v>124.34682626366157</v>
      </c>
      <c r="I31" s="51">
        <v>128.6377728233</v>
      </c>
      <c r="J31" s="51">
        <v>127.01356268549651</v>
      </c>
      <c r="K31" s="51">
        <v>125.50290662991347</v>
      </c>
      <c r="L31" s="52">
        <v>126.82251921559728</v>
      </c>
      <c r="M31" s="52">
        <v>127.78313199527821</v>
      </c>
      <c r="N31" s="52">
        <v>126.85622286665576</v>
      </c>
      <c r="O31" s="44">
        <f t="shared" si="2"/>
        <v>121.91177516856267</v>
      </c>
      <c r="P31" s="44">
        <f t="shared" si="3"/>
        <v>12.563263817668741</v>
      </c>
    </row>
    <row r="32" spans="1:16" ht="16.5" customHeight="1" x14ac:dyDescent="0.2">
      <c r="A32" s="5" t="s">
        <v>2</v>
      </c>
      <c r="B32" s="44">
        <f>'2018'!O32</f>
        <v>130.54446149938775</v>
      </c>
      <c r="C32" s="9">
        <v>131.97748049195053</v>
      </c>
      <c r="D32" s="9">
        <v>131.97748049195053</v>
      </c>
      <c r="E32" s="9">
        <v>133.5407133818546</v>
      </c>
      <c r="F32" s="51">
        <v>133.5407133818546</v>
      </c>
      <c r="G32" s="51">
        <v>133.5407133818546</v>
      </c>
      <c r="H32" s="51">
        <v>133.63984715949675</v>
      </c>
      <c r="I32" s="51">
        <v>133.63984715949675</v>
      </c>
      <c r="J32" s="51">
        <v>133.63984715949675</v>
      </c>
      <c r="K32" s="51">
        <v>136.68699615305454</v>
      </c>
      <c r="L32" s="52">
        <v>136.68699615305454</v>
      </c>
      <c r="M32" s="52">
        <v>136.68699615305454</v>
      </c>
      <c r="N32" s="52">
        <v>140.25038373981138</v>
      </c>
      <c r="O32" s="44">
        <f t="shared" si="2"/>
        <v>134.6506679005775</v>
      </c>
      <c r="P32" s="44">
        <f t="shared" si="3"/>
        <v>3.1454466578109077</v>
      </c>
    </row>
    <row r="33" spans="1:16" ht="16.5" customHeight="1" x14ac:dyDescent="0.2">
      <c r="A33" s="5" t="s">
        <v>11</v>
      </c>
      <c r="B33" s="44">
        <f>'2018'!O33</f>
        <v>119.30263562801586</v>
      </c>
      <c r="C33" s="9">
        <v>125.81607578098921</v>
      </c>
      <c r="D33" s="9">
        <v>124.90001564923969</v>
      </c>
      <c r="E33" s="9">
        <v>129.2253634637724</v>
      </c>
      <c r="F33" s="51">
        <v>131.22897055986331</v>
      </c>
      <c r="G33" s="51">
        <v>140.16389244742396</v>
      </c>
      <c r="H33" s="51">
        <v>148.77376582117873</v>
      </c>
      <c r="I33" s="51">
        <v>148.80523192864655</v>
      </c>
      <c r="J33" s="51">
        <v>148.83090271831813</v>
      </c>
      <c r="K33" s="51">
        <v>150.15698744065654</v>
      </c>
      <c r="L33" s="52">
        <v>150.07621278826954</v>
      </c>
      <c r="M33" s="52">
        <v>148.07677071575841</v>
      </c>
      <c r="N33" s="52">
        <v>148.45470213612481</v>
      </c>
      <c r="O33" s="44">
        <f t="shared" si="2"/>
        <v>141.20907428752011</v>
      </c>
      <c r="P33" s="44">
        <f t="shared" si="3"/>
        <v>18.362074353334705</v>
      </c>
    </row>
    <row r="34" spans="1:16" ht="16.5" customHeight="1" x14ac:dyDescent="0.2">
      <c r="A34" s="6" t="s">
        <v>3</v>
      </c>
      <c r="B34" s="44">
        <f>'2018'!O34</f>
        <v>115.35973020911588</v>
      </c>
      <c r="C34" s="9">
        <v>115.46688178551602</v>
      </c>
      <c r="D34" s="9">
        <v>115.44511939802156</v>
      </c>
      <c r="E34" s="9">
        <v>115.60341677080297</v>
      </c>
      <c r="F34" s="51">
        <v>115.64245150240973</v>
      </c>
      <c r="G34" s="51">
        <v>121.6745605742025</v>
      </c>
      <c r="H34" s="51">
        <v>123.56621421687667</v>
      </c>
      <c r="I34" s="51">
        <v>123.60750822256304</v>
      </c>
      <c r="J34" s="51">
        <v>123.84116993146617</v>
      </c>
      <c r="K34" s="51">
        <v>123.18638997109205</v>
      </c>
      <c r="L34" s="52">
        <v>123.23367565440387</v>
      </c>
      <c r="M34" s="52">
        <v>123.0281769576487</v>
      </c>
      <c r="N34" s="52">
        <v>122.94818007915079</v>
      </c>
      <c r="O34" s="44">
        <f t="shared" si="2"/>
        <v>120.60364542201283</v>
      </c>
      <c r="P34" s="44">
        <f t="shared" si="3"/>
        <v>4.5457068973645818</v>
      </c>
    </row>
    <row r="35" spans="1:16" s="2" customFormat="1" ht="16.5" customHeight="1" x14ac:dyDescent="0.2">
      <c r="A35" s="7" t="s">
        <v>13</v>
      </c>
      <c r="B35" s="47">
        <f>'2018'!O35</f>
        <v>116.58337842147846</v>
      </c>
      <c r="C35" s="47">
        <v>115.85205491958658</v>
      </c>
      <c r="D35" s="47">
        <v>115.28174556508527</v>
      </c>
      <c r="E35" s="47">
        <v>115.93892944395813</v>
      </c>
      <c r="F35" s="47">
        <v>116.81949855004996</v>
      </c>
      <c r="G35" s="47">
        <v>119.03069657975169</v>
      </c>
      <c r="H35" s="47">
        <v>119.01778580465231</v>
      </c>
      <c r="I35" s="47">
        <v>119.21279078495954</v>
      </c>
      <c r="J35" s="47">
        <v>119.38726939570887</v>
      </c>
      <c r="K35" s="47">
        <v>119.27615966490332</v>
      </c>
      <c r="L35" s="47">
        <v>119.37979166843854</v>
      </c>
      <c r="M35" s="47">
        <v>119.18098978691404</v>
      </c>
      <c r="N35" s="47">
        <v>119.8190920344734</v>
      </c>
      <c r="O35" s="47">
        <f t="shared" si="2"/>
        <v>118.18306701654016</v>
      </c>
      <c r="P35" s="47">
        <f t="shared" si="3"/>
        <v>1.3721412234927897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74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76</v>
      </c>
      <c r="P38" s="1" t="s">
        <v>4</v>
      </c>
    </row>
    <row r="39" spans="1:16" ht="16.5" customHeight="1" x14ac:dyDescent="0.2">
      <c r="A39" s="5" t="s">
        <v>6</v>
      </c>
      <c r="B39" s="44">
        <f>'2018'!O39</f>
        <v>98.222484456455334</v>
      </c>
      <c r="C39" s="9">
        <v>99.719104908245896</v>
      </c>
      <c r="D39" s="9">
        <v>97.138886834802506</v>
      </c>
      <c r="E39" s="9">
        <v>99.074894696554352</v>
      </c>
      <c r="F39" s="51">
        <v>99.938994949778476</v>
      </c>
      <c r="G39" s="51">
        <v>100.43687266706162</v>
      </c>
      <c r="H39" s="51">
        <v>97.045150587185944</v>
      </c>
      <c r="I39" s="51">
        <v>96.108869193698354</v>
      </c>
      <c r="J39" s="51">
        <v>97.523480411074729</v>
      </c>
      <c r="K39" s="51">
        <v>99.931102727185248</v>
      </c>
      <c r="L39" s="52">
        <v>96.713883813031529</v>
      </c>
      <c r="M39" s="52">
        <v>96.250044026755361</v>
      </c>
      <c r="N39" s="52">
        <v>97.217889920175182</v>
      </c>
      <c r="O39" s="44">
        <f>AVERAGE(C39:N39)</f>
        <v>98.091597894629103</v>
      </c>
      <c r="P39" s="44">
        <f>O39/B39*100-100</f>
        <v>-0.13325519360513738</v>
      </c>
    </row>
    <row r="40" spans="1:16" ht="16.5" customHeight="1" x14ac:dyDescent="0.2">
      <c r="A40" s="6" t="s">
        <v>7</v>
      </c>
      <c r="B40" s="44">
        <f>'2018'!O40</f>
        <v>139.44962398238962</v>
      </c>
      <c r="C40" s="9">
        <v>142.912190751872</v>
      </c>
      <c r="D40" s="9">
        <v>145.6089401110784</v>
      </c>
      <c r="E40" s="9">
        <v>154.3342455613188</v>
      </c>
      <c r="F40" s="51">
        <v>147.57911531953584</v>
      </c>
      <c r="G40" s="51">
        <v>146.97521867468205</v>
      </c>
      <c r="H40" s="51">
        <v>146.0996321025126</v>
      </c>
      <c r="I40" s="51">
        <v>145.28734183394027</v>
      </c>
      <c r="J40" s="51">
        <v>146.2326241409265</v>
      </c>
      <c r="K40" s="51">
        <v>146.04088520895871</v>
      </c>
      <c r="L40" s="52">
        <v>143.68283589516591</v>
      </c>
      <c r="M40" s="52">
        <v>145.17366101897136</v>
      </c>
      <c r="N40" s="52">
        <v>145.41621650951609</v>
      </c>
      <c r="O40" s="44">
        <f t="shared" ref="O40:O51" si="4">AVERAGE(C40:N40)</f>
        <v>146.27857559403989</v>
      </c>
      <c r="P40" s="44">
        <f t="shared" ref="P40:P51" si="5">O40/B40*100-100</f>
        <v>4.8970742384451853</v>
      </c>
    </row>
    <row r="41" spans="1:16" ht="16.5" customHeight="1" x14ac:dyDescent="0.2">
      <c r="A41" s="5" t="s">
        <v>0</v>
      </c>
      <c r="B41" s="44">
        <f>'2018'!O41</f>
        <v>89.287160439098542</v>
      </c>
      <c r="C41" s="9">
        <v>90.304245504112529</v>
      </c>
      <c r="D41" s="9">
        <v>91.180980533981909</v>
      </c>
      <c r="E41" s="9">
        <v>91.661493867767405</v>
      </c>
      <c r="F41" s="51">
        <v>91.033422551454024</v>
      </c>
      <c r="G41" s="51">
        <v>90.635975242768907</v>
      </c>
      <c r="H41" s="51">
        <v>90.42773506628933</v>
      </c>
      <c r="I41" s="51">
        <v>91.105660379275633</v>
      </c>
      <c r="J41" s="51">
        <v>90.396607028490621</v>
      </c>
      <c r="K41" s="51">
        <v>89.835590350507047</v>
      </c>
      <c r="L41" s="52">
        <v>88.418100396523016</v>
      </c>
      <c r="M41" s="52">
        <v>89.580615453069626</v>
      </c>
      <c r="N41" s="52">
        <v>88.949426262865757</v>
      </c>
      <c r="O41" s="44">
        <f t="shared" si="4"/>
        <v>90.294154386425475</v>
      </c>
      <c r="P41" s="44">
        <f t="shared" si="5"/>
        <v>1.1278149538799482</v>
      </c>
    </row>
    <row r="42" spans="1:16" ht="16.5" customHeight="1" x14ac:dyDescent="0.2">
      <c r="A42" s="5" t="s">
        <v>1</v>
      </c>
      <c r="B42" s="44">
        <f>'2018'!O42</f>
        <v>101.21953963488312</v>
      </c>
      <c r="C42" s="9">
        <v>103.22742066700454</v>
      </c>
      <c r="D42" s="9">
        <v>103.31266069135289</v>
      </c>
      <c r="E42" s="9">
        <v>103.83630271626949</v>
      </c>
      <c r="F42" s="51">
        <v>103.82894880823079</v>
      </c>
      <c r="G42" s="51">
        <v>102.7785915706246</v>
      </c>
      <c r="H42" s="51">
        <v>100.96101960683765</v>
      </c>
      <c r="I42" s="51">
        <v>100.02184993086811</v>
      </c>
      <c r="J42" s="51">
        <v>98.686358923378393</v>
      </c>
      <c r="K42" s="51">
        <v>99.641437719042912</v>
      </c>
      <c r="L42" s="52">
        <v>99.609925160548229</v>
      </c>
      <c r="M42" s="52">
        <v>98.50114386218776</v>
      </c>
      <c r="N42" s="52">
        <v>97.338343950014362</v>
      </c>
      <c r="O42" s="44">
        <f t="shared" si="4"/>
        <v>100.97866696719666</v>
      </c>
      <c r="P42" s="44">
        <f t="shared" si="5"/>
        <v>-0.23797052284108133</v>
      </c>
    </row>
    <row r="43" spans="1:16" ht="16.5" customHeight="1" x14ac:dyDescent="0.2">
      <c r="A43" s="5" t="s">
        <v>34</v>
      </c>
      <c r="B43" s="44">
        <f>'2018'!O43</f>
        <v>90.902451548073202</v>
      </c>
      <c r="C43" s="9">
        <v>90.062434061003017</v>
      </c>
      <c r="D43" s="9">
        <v>91.16525198849115</v>
      </c>
      <c r="E43" s="9">
        <v>91.771291280480014</v>
      </c>
      <c r="F43" s="51">
        <v>91.96833762389619</v>
      </c>
      <c r="G43" s="51">
        <v>92.188646613314503</v>
      </c>
      <c r="H43" s="51">
        <v>91.224215553794309</v>
      </c>
      <c r="I43" s="51">
        <v>91.048553728903457</v>
      </c>
      <c r="J43" s="51">
        <v>90.910932218216416</v>
      </c>
      <c r="K43" s="51">
        <v>90.980712755124927</v>
      </c>
      <c r="L43" s="52">
        <v>91.350288757761888</v>
      </c>
      <c r="M43" s="52">
        <v>91.503890810206215</v>
      </c>
      <c r="N43" s="52">
        <v>90.126112079394801</v>
      </c>
      <c r="O43" s="44">
        <f t="shared" si="4"/>
        <v>91.191722289215591</v>
      </c>
      <c r="P43" s="44">
        <f t="shared" si="5"/>
        <v>0.31822105588584293</v>
      </c>
    </row>
    <row r="44" spans="1:16" ht="16.5" customHeight="1" x14ac:dyDescent="0.2">
      <c r="A44" s="5" t="s">
        <v>8</v>
      </c>
      <c r="B44" s="44">
        <f>'2018'!O44</f>
        <v>100.6170102605973</v>
      </c>
      <c r="C44" s="9">
        <v>98.714670671446598</v>
      </c>
      <c r="D44" s="9">
        <v>98.305018710873028</v>
      </c>
      <c r="E44" s="9">
        <v>97.79797866339166</v>
      </c>
      <c r="F44" s="51">
        <v>96.651592149903394</v>
      </c>
      <c r="G44" s="51">
        <v>95.921318908641496</v>
      </c>
      <c r="H44" s="51">
        <v>95.263319169264108</v>
      </c>
      <c r="I44" s="51">
        <v>95.453900419341267</v>
      </c>
      <c r="J44" s="51">
        <v>94.225848037661379</v>
      </c>
      <c r="K44" s="51">
        <v>93.904187302605393</v>
      </c>
      <c r="L44" s="52">
        <v>94.355008031835624</v>
      </c>
      <c r="M44" s="52">
        <v>94.504883126204462</v>
      </c>
      <c r="N44" s="52">
        <v>94.793296425243696</v>
      </c>
      <c r="O44" s="44">
        <f t="shared" si="4"/>
        <v>95.824251801367666</v>
      </c>
      <c r="P44" s="44">
        <f t="shared" si="5"/>
        <v>-4.7633679899814325</v>
      </c>
    </row>
    <row r="45" spans="1:16" ht="16.5" customHeight="1" x14ac:dyDescent="0.2">
      <c r="A45" s="5" t="s">
        <v>9</v>
      </c>
      <c r="B45" s="44">
        <f>'2018'!O45</f>
        <v>111.91425815996165</v>
      </c>
      <c r="C45" s="9">
        <v>110.75253388396321</v>
      </c>
      <c r="D45" s="9">
        <v>110.8869591230663</v>
      </c>
      <c r="E45" s="9">
        <v>111.2793133800902</v>
      </c>
      <c r="F45" s="51">
        <v>111.27656513583868</v>
      </c>
      <c r="G45" s="51">
        <v>111.3016572452823</v>
      </c>
      <c r="H45" s="51">
        <v>112.10027288179778</v>
      </c>
      <c r="I45" s="51">
        <v>112.14168725413668</v>
      </c>
      <c r="J45" s="51">
        <v>112.02180446608033</v>
      </c>
      <c r="K45" s="51">
        <v>110.97923467579369</v>
      </c>
      <c r="L45" s="52">
        <v>111.18058779755147</v>
      </c>
      <c r="M45" s="52">
        <v>111.09322262364815</v>
      </c>
      <c r="N45" s="52">
        <v>111.17288476279157</v>
      </c>
      <c r="O45" s="44">
        <f t="shared" si="4"/>
        <v>111.34889360250338</v>
      </c>
      <c r="P45" s="44">
        <f t="shared" si="5"/>
        <v>-0.50517652241430255</v>
      </c>
    </row>
    <row r="46" spans="1:16" ht="16.5" customHeight="1" x14ac:dyDescent="0.2">
      <c r="A46" s="5" t="s">
        <v>10</v>
      </c>
      <c r="B46" s="44">
        <f>'2018'!O46</f>
        <v>94.581508665247327</v>
      </c>
      <c r="C46" s="9">
        <v>93.279372045231142</v>
      </c>
      <c r="D46" s="9">
        <v>93.209185534131279</v>
      </c>
      <c r="E46" s="9">
        <v>90.597122075391312</v>
      </c>
      <c r="F46" s="51">
        <v>90.825684565532441</v>
      </c>
      <c r="G46" s="51">
        <v>91.853434200590996</v>
      </c>
      <c r="H46" s="51">
        <v>92.013758040362845</v>
      </c>
      <c r="I46" s="51">
        <v>91.926687525619087</v>
      </c>
      <c r="J46" s="51">
        <v>91.786130770716099</v>
      </c>
      <c r="K46" s="51">
        <v>91.740297415275549</v>
      </c>
      <c r="L46" s="52">
        <v>91.552416020250618</v>
      </c>
      <c r="M46" s="52">
        <v>91.066834675089325</v>
      </c>
      <c r="N46" s="52">
        <v>90.220004037904332</v>
      </c>
      <c r="O46" s="44">
        <f t="shared" si="4"/>
        <v>91.672577242174569</v>
      </c>
      <c r="P46" s="44">
        <f t="shared" si="5"/>
        <v>-3.0755815424433024</v>
      </c>
    </row>
    <row r="47" spans="1:16" ht="16.5" customHeight="1" x14ac:dyDescent="0.2">
      <c r="A47" s="6" t="s">
        <v>33</v>
      </c>
      <c r="B47" s="44">
        <f>'2018'!O47</f>
        <v>98.379552934308649</v>
      </c>
      <c r="C47" s="9">
        <v>98.83763157553291</v>
      </c>
      <c r="D47" s="9">
        <v>99.030437967571302</v>
      </c>
      <c r="E47" s="9">
        <v>103.52368483264408</v>
      </c>
      <c r="F47" s="51">
        <v>107.81117545633312</v>
      </c>
      <c r="G47" s="51">
        <v>109.11205030125025</v>
      </c>
      <c r="H47" s="51">
        <v>111.09760022378752</v>
      </c>
      <c r="I47" s="51">
        <v>115.09213413812382</v>
      </c>
      <c r="J47" s="51">
        <v>113.81994200932728</v>
      </c>
      <c r="K47" s="51">
        <v>112.31794638590446</v>
      </c>
      <c r="L47" s="52">
        <v>114.71038661360436</v>
      </c>
      <c r="M47" s="52">
        <v>115.65854092110132</v>
      </c>
      <c r="N47" s="52">
        <v>115.2720834507866</v>
      </c>
      <c r="O47" s="44">
        <f t="shared" si="4"/>
        <v>109.69030115633059</v>
      </c>
      <c r="P47" s="44">
        <f t="shared" si="5"/>
        <v>11.497051861553501</v>
      </c>
    </row>
    <row r="48" spans="1:16" ht="16.5" customHeight="1" x14ac:dyDescent="0.2">
      <c r="A48" s="5" t="s">
        <v>2</v>
      </c>
      <c r="B48" s="44">
        <f>'2018'!O48</f>
        <v>103.04867256991541</v>
      </c>
      <c r="C48" s="9">
        <v>105.08226610523063</v>
      </c>
      <c r="D48" s="9">
        <v>105.08226610523063</v>
      </c>
      <c r="E48" s="9">
        <v>104.33804035963229</v>
      </c>
      <c r="F48" s="51">
        <v>104.33804035963229</v>
      </c>
      <c r="G48" s="51">
        <v>104.33804035963229</v>
      </c>
      <c r="H48" s="51">
        <v>101.9353605775263</v>
      </c>
      <c r="I48" s="51">
        <v>101.9353605775263</v>
      </c>
      <c r="J48" s="51">
        <v>101.9353605775263</v>
      </c>
      <c r="K48" s="51">
        <v>99.969564182128636</v>
      </c>
      <c r="L48" s="52">
        <v>99.969564182128636</v>
      </c>
      <c r="M48" s="52">
        <v>99.969564182128636</v>
      </c>
      <c r="N48" s="52">
        <v>98.318598634384102</v>
      </c>
      <c r="O48" s="44">
        <f t="shared" si="4"/>
        <v>102.26766885022558</v>
      </c>
      <c r="P48" s="44">
        <f t="shared" si="5"/>
        <v>-0.75789789447307498</v>
      </c>
    </row>
    <row r="49" spans="1:16" ht="16.5" customHeight="1" x14ac:dyDescent="0.2">
      <c r="A49" s="5" t="s">
        <v>11</v>
      </c>
      <c r="B49" s="44">
        <f>'2018'!O49</f>
        <v>109.89252227618248</v>
      </c>
      <c r="C49" s="9">
        <v>106.05189986403481</v>
      </c>
      <c r="D49" s="9">
        <v>111.3255561145685</v>
      </c>
      <c r="E49" s="9">
        <v>109.50214849133124</v>
      </c>
      <c r="F49" s="51">
        <v>107.95449600255013</v>
      </c>
      <c r="G49" s="51">
        <v>108.01333487303637</v>
      </c>
      <c r="H49" s="51">
        <v>116.28044277409622</v>
      </c>
      <c r="I49" s="51">
        <v>113.25969550257162</v>
      </c>
      <c r="J49" s="51">
        <v>115.619610033508</v>
      </c>
      <c r="K49" s="51">
        <v>115.30572501910935</v>
      </c>
      <c r="L49" s="52">
        <v>118.32710113497201</v>
      </c>
      <c r="M49" s="52">
        <v>110.52144365521082</v>
      </c>
      <c r="N49" s="52">
        <v>112.20839949717863</v>
      </c>
      <c r="O49" s="44">
        <f t="shared" si="4"/>
        <v>112.03082108018062</v>
      </c>
      <c r="P49" s="44">
        <f t="shared" si="5"/>
        <v>1.9458091958469765</v>
      </c>
    </row>
    <row r="50" spans="1:16" ht="16.5" customHeight="1" x14ac:dyDescent="0.2">
      <c r="A50" s="6" t="s">
        <v>3</v>
      </c>
      <c r="B50" s="44">
        <f>'2018'!O50</f>
        <v>122.80246745148877</v>
      </c>
      <c r="C50" s="9">
        <v>120.96730598030325</v>
      </c>
      <c r="D50" s="9">
        <v>120.86220017419703</v>
      </c>
      <c r="E50" s="9">
        <v>120.95529159828104</v>
      </c>
      <c r="F50" s="51">
        <v>120.98173413813312</v>
      </c>
      <c r="G50" s="51">
        <v>127.85273451704032</v>
      </c>
      <c r="H50" s="51">
        <v>127.29904245107593</v>
      </c>
      <c r="I50" s="51">
        <v>127.41006143638062</v>
      </c>
      <c r="J50" s="51">
        <v>127.34574553959823</v>
      </c>
      <c r="K50" s="51">
        <v>127.39738920328799</v>
      </c>
      <c r="L50" s="52">
        <v>127.47590327817257</v>
      </c>
      <c r="M50" s="52">
        <v>127.46246090485651</v>
      </c>
      <c r="N50" s="52">
        <v>127.40255865507828</v>
      </c>
      <c r="O50" s="44">
        <f t="shared" si="4"/>
        <v>125.2843689897004</v>
      </c>
      <c r="P50" s="44">
        <f t="shared" si="5"/>
        <v>2.0210518483206243</v>
      </c>
    </row>
    <row r="51" spans="1:16" s="2" customFormat="1" ht="16.5" customHeight="1" x14ac:dyDescent="0.2">
      <c r="A51" s="7" t="s">
        <v>13</v>
      </c>
      <c r="B51" s="47">
        <f>'2018'!O51</f>
        <v>102.80519836863029</v>
      </c>
      <c r="C51" s="47">
        <v>103.1026846812117</v>
      </c>
      <c r="D51" s="47">
        <v>102.51920848540229</v>
      </c>
      <c r="E51" s="47">
        <v>103.43107922264943</v>
      </c>
      <c r="F51" s="47">
        <v>103.50797665834051</v>
      </c>
      <c r="G51" s="47">
        <v>104.66278294542954</v>
      </c>
      <c r="H51" s="47">
        <v>103.34793888683176</v>
      </c>
      <c r="I51" s="47">
        <v>102.95064076774544</v>
      </c>
      <c r="J51" s="47">
        <v>103.24101127347961</v>
      </c>
      <c r="K51" s="47">
        <v>103.94884280989483</v>
      </c>
      <c r="L51" s="47">
        <v>102.86061642021798</v>
      </c>
      <c r="M51" s="47">
        <v>102.48302321157713</v>
      </c>
      <c r="N51" s="47">
        <v>102.5462889843765</v>
      </c>
      <c r="O51" s="47">
        <f t="shared" si="4"/>
        <v>103.21684119559642</v>
      </c>
      <c r="P51" s="47">
        <f t="shared" si="5"/>
        <v>0.40041051765700786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74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76</v>
      </c>
      <c r="P54" s="1" t="s">
        <v>4</v>
      </c>
    </row>
    <row r="55" spans="1:16" ht="16.5" customHeight="1" x14ac:dyDescent="0.2">
      <c r="A55" s="5" t="s">
        <v>6</v>
      </c>
      <c r="B55" s="44">
        <f>'2018'!O55</f>
        <v>107.92286175744194</v>
      </c>
      <c r="C55" s="9">
        <v>109.32227143860997</v>
      </c>
      <c r="D55" s="9">
        <v>110.02412540723277</v>
      </c>
      <c r="E55" s="9">
        <v>112.83885043648368</v>
      </c>
      <c r="F55" s="51">
        <v>116.81776930771842</v>
      </c>
      <c r="G55" s="51">
        <v>111.7762671788561</v>
      </c>
      <c r="H55" s="51">
        <v>110.74347569599658</v>
      </c>
      <c r="I55" s="51">
        <v>111.75208591309111</v>
      </c>
      <c r="J55" s="51">
        <v>113.07845243838615</v>
      </c>
      <c r="K55" s="51">
        <v>114.42549422351634</v>
      </c>
      <c r="L55" s="52">
        <v>113.58952672614137</v>
      </c>
      <c r="M55" s="52">
        <v>112.48093280675661</v>
      </c>
      <c r="N55" s="52">
        <v>110.51861438263313</v>
      </c>
      <c r="O55" s="44">
        <f>AVERAGE(C55:N55)</f>
        <v>112.28065549628519</v>
      </c>
      <c r="P55" s="44">
        <f>O55/B55*100-100</f>
        <v>4.0378782288385366</v>
      </c>
    </row>
    <row r="56" spans="1:16" ht="16.5" customHeight="1" x14ac:dyDescent="0.2">
      <c r="A56" s="6" t="s">
        <v>7</v>
      </c>
      <c r="B56" s="44">
        <f>'2018'!O56</f>
        <v>162.76963064988121</v>
      </c>
      <c r="C56" s="9">
        <v>162.82066293175887</v>
      </c>
      <c r="D56" s="9">
        <v>162.97987687236252</v>
      </c>
      <c r="E56" s="9">
        <v>163.94020792708758</v>
      </c>
      <c r="F56" s="51">
        <v>164.00308406180352</v>
      </c>
      <c r="G56" s="51">
        <v>164.08922767454297</v>
      </c>
      <c r="H56" s="51">
        <v>164.12794956211957</v>
      </c>
      <c r="I56" s="51">
        <v>164.15386991647622</v>
      </c>
      <c r="J56" s="51">
        <v>164.18436076756294</v>
      </c>
      <c r="K56" s="51">
        <v>164.18478506829547</v>
      </c>
      <c r="L56" s="52">
        <v>164.14084064881888</v>
      </c>
      <c r="M56" s="52">
        <v>164.13709209564334</v>
      </c>
      <c r="N56" s="52">
        <v>164.15386123490461</v>
      </c>
      <c r="O56" s="44">
        <f t="shared" ref="O56:O67" si="6">AVERAGE(C56:N56)</f>
        <v>163.90965156344805</v>
      </c>
      <c r="P56" s="44">
        <f t="shared" ref="P56:P67" si="7">O56/B56*100-100</f>
        <v>0.70038919976357761</v>
      </c>
    </row>
    <row r="57" spans="1:16" ht="16.5" customHeight="1" x14ac:dyDescent="0.2">
      <c r="A57" s="5" t="s">
        <v>0</v>
      </c>
      <c r="B57" s="44">
        <f>'2018'!O57</f>
        <v>114.27261898351368</v>
      </c>
      <c r="C57" s="9">
        <v>111.40554948553421</v>
      </c>
      <c r="D57" s="9">
        <v>110.9307559102249</v>
      </c>
      <c r="E57" s="9">
        <v>111.05923306835044</v>
      </c>
      <c r="F57" s="51">
        <v>111.41158496861661</v>
      </c>
      <c r="G57" s="51">
        <v>112.60852158852258</v>
      </c>
      <c r="H57" s="51">
        <v>112.00022539238043</v>
      </c>
      <c r="I57" s="51">
        <v>111.37618656521221</v>
      </c>
      <c r="J57" s="51">
        <v>110.82107744408925</v>
      </c>
      <c r="K57" s="51">
        <v>110.24736919819816</v>
      </c>
      <c r="L57" s="52">
        <v>109.64234432328983</v>
      </c>
      <c r="M57" s="52">
        <v>109.43219565114563</v>
      </c>
      <c r="N57" s="52">
        <v>108.77935572660144</v>
      </c>
      <c r="O57" s="44">
        <f t="shared" si="6"/>
        <v>110.80953327684712</v>
      </c>
      <c r="P57" s="44">
        <f t="shared" si="7"/>
        <v>-3.0305472452383242</v>
      </c>
    </row>
    <row r="58" spans="1:16" ht="16.5" customHeight="1" x14ac:dyDescent="0.2">
      <c r="A58" s="5" t="s">
        <v>1</v>
      </c>
      <c r="B58" s="44">
        <f>'2018'!O58</f>
        <v>113.65458687338692</v>
      </c>
      <c r="C58" s="9">
        <v>113.8077369787547</v>
      </c>
      <c r="D58" s="9">
        <v>113.76261923033321</v>
      </c>
      <c r="E58" s="9">
        <v>114.07054602961169</v>
      </c>
      <c r="F58" s="51">
        <v>113.04289795834231</v>
      </c>
      <c r="G58" s="51">
        <v>112.80872887466592</v>
      </c>
      <c r="H58" s="51">
        <v>112.76342739826487</v>
      </c>
      <c r="I58" s="51">
        <v>113.41902807053684</v>
      </c>
      <c r="J58" s="51">
        <v>113.25148817904268</v>
      </c>
      <c r="K58" s="51">
        <v>113.50564650212573</v>
      </c>
      <c r="L58" s="52">
        <v>112.96893321357527</v>
      </c>
      <c r="M58" s="52">
        <v>113.15383340640783</v>
      </c>
      <c r="N58" s="52">
        <v>113.70713857526229</v>
      </c>
      <c r="O58" s="44">
        <f t="shared" si="6"/>
        <v>113.35516870141026</v>
      </c>
      <c r="P58" s="44">
        <f t="shared" si="7"/>
        <v>-0.26344574399817589</v>
      </c>
    </row>
    <row r="59" spans="1:16" ht="16.5" customHeight="1" x14ac:dyDescent="0.2">
      <c r="A59" s="5" t="s">
        <v>34</v>
      </c>
      <c r="B59" s="44">
        <f>'2018'!O59</f>
        <v>112.29385871672342</v>
      </c>
      <c r="C59" s="9">
        <v>110.46382767923851</v>
      </c>
      <c r="D59" s="9">
        <v>110.37322470639405</v>
      </c>
      <c r="E59" s="9">
        <v>110.33989134076808</v>
      </c>
      <c r="F59" s="51">
        <v>110.07434784034629</v>
      </c>
      <c r="G59" s="51">
        <v>110.07555002344526</v>
      </c>
      <c r="H59" s="51">
        <v>110.62926705660091</v>
      </c>
      <c r="I59" s="51">
        <v>110.46198449884412</v>
      </c>
      <c r="J59" s="51">
        <v>110.95291669937944</v>
      </c>
      <c r="K59" s="51">
        <v>110.19612122035136</v>
      </c>
      <c r="L59" s="52">
        <v>110.65650871872833</v>
      </c>
      <c r="M59" s="52">
        <v>110.16752017622554</v>
      </c>
      <c r="N59" s="52">
        <v>111.17636775439054</v>
      </c>
      <c r="O59" s="44">
        <f t="shared" si="6"/>
        <v>110.46396064289269</v>
      </c>
      <c r="P59" s="44">
        <f t="shared" si="7"/>
        <v>-1.6295620212383142</v>
      </c>
    </row>
    <row r="60" spans="1:16" ht="16.5" customHeight="1" x14ac:dyDescent="0.2">
      <c r="A60" s="5" t="s">
        <v>8</v>
      </c>
      <c r="B60" s="44">
        <f>'2018'!O60</f>
        <v>127.56067456907674</v>
      </c>
      <c r="C60" s="9">
        <v>127.67864984491298</v>
      </c>
      <c r="D60" s="9">
        <v>127.75963363025727</v>
      </c>
      <c r="E60" s="9">
        <v>128.54042933017951</v>
      </c>
      <c r="F60" s="51">
        <v>128.40844230145916</v>
      </c>
      <c r="G60" s="51">
        <v>128.52159160039471</v>
      </c>
      <c r="H60" s="51">
        <v>128.77265838420021</v>
      </c>
      <c r="I60" s="51">
        <v>128.61594751421109</v>
      </c>
      <c r="J60" s="51">
        <v>128.42018020507706</v>
      </c>
      <c r="K60" s="51">
        <v>128.33775318378903</v>
      </c>
      <c r="L60" s="52">
        <v>128.04577009146453</v>
      </c>
      <c r="M60" s="52">
        <v>127.58612515955937</v>
      </c>
      <c r="N60" s="52">
        <v>128.41448133002362</v>
      </c>
      <c r="O60" s="44">
        <f t="shared" si="6"/>
        <v>128.25847188129401</v>
      </c>
      <c r="P60" s="44">
        <f t="shared" si="7"/>
        <v>0.54703168870386776</v>
      </c>
    </row>
    <row r="61" spans="1:16" ht="16.5" customHeight="1" x14ac:dyDescent="0.2">
      <c r="A61" s="5" t="s">
        <v>9</v>
      </c>
      <c r="B61" s="44">
        <f>'2018'!O61</f>
        <v>102.12444520586651</v>
      </c>
      <c r="C61" s="9">
        <v>101.16257988325897</v>
      </c>
      <c r="D61" s="9">
        <v>101.36074759439109</v>
      </c>
      <c r="E61" s="9">
        <v>101.98371236022926</v>
      </c>
      <c r="F61" s="51">
        <v>102.45445297522727</v>
      </c>
      <c r="G61" s="51">
        <v>102.41865905421862</v>
      </c>
      <c r="H61" s="51">
        <v>102.28851534553</v>
      </c>
      <c r="I61" s="51">
        <v>102.22178748281819</v>
      </c>
      <c r="J61" s="51">
        <v>102.29798513245822</v>
      </c>
      <c r="K61" s="51">
        <v>101.76153761139292</v>
      </c>
      <c r="L61" s="52">
        <v>102.03062250313651</v>
      </c>
      <c r="M61" s="52">
        <v>101.98839983485401</v>
      </c>
      <c r="N61" s="52">
        <v>102.32811066676753</v>
      </c>
      <c r="O61" s="44">
        <f t="shared" si="6"/>
        <v>102.02475920369021</v>
      </c>
      <c r="P61" s="44">
        <f t="shared" si="7"/>
        <v>-9.7612282715815013E-2</v>
      </c>
    </row>
    <row r="62" spans="1:16" ht="16.5" customHeight="1" x14ac:dyDescent="0.2">
      <c r="A62" s="5" t="s">
        <v>10</v>
      </c>
      <c r="B62" s="44">
        <f>'2018'!O62</f>
        <v>95.660367647389634</v>
      </c>
      <c r="C62" s="9">
        <v>95.326327761876698</v>
      </c>
      <c r="D62" s="9">
        <v>94.362674300085231</v>
      </c>
      <c r="E62" s="9">
        <v>93.74931353084456</v>
      </c>
      <c r="F62" s="51">
        <v>93.027958394646689</v>
      </c>
      <c r="G62" s="51">
        <v>92.185994841100069</v>
      </c>
      <c r="H62" s="51">
        <v>92.846423079059775</v>
      </c>
      <c r="I62" s="51">
        <v>92.41569699845769</v>
      </c>
      <c r="J62" s="51">
        <v>92.641658607221018</v>
      </c>
      <c r="K62" s="51">
        <v>92.3643667510526</v>
      </c>
      <c r="L62" s="52">
        <v>91.779637140140039</v>
      </c>
      <c r="M62" s="52">
        <v>91.538218357956225</v>
      </c>
      <c r="N62" s="52">
        <v>90.53491969762392</v>
      </c>
      <c r="O62" s="44">
        <f t="shared" si="6"/>
        <v>92.731099121672017</v>
      </c>
      <c r="P62" s="44">
        <f t="shared" si="7"/>
        <v>-3.0621547854751014</v>
      </c>
    </row>
    <row r="63" spans="1:16" ht="16.5" customHeight="1" x14ac:dyDescent="0.2">
      <c r="A63" s="6" t="s">
        <v>33</v>
      </c>
      <c r="B63" s="44">
        <f>'2018'!O63</f>
        <v>109.91787538579415</v>
      </c>
      <c r="C63" s="9">
        <v>110.4617775773026</v>
      </c>
      <c r="D63" s="9">
        <v>111.51248917138739</v>
      </c>
      <c r="E63" s="9">
        <v>116.90240314422024</v>
      </c>
      <c r="F63" s="51">
        <v>122.2966850938239</v>
      </c>
      <c r="G63" s="51">
        <v>123.80910445589548</v>
      </c>
      <c r="H63" s="51">
        <v>124.78060649317329</v>
      </c>
      <c r="I63" s="51">
        <v>130.22852384358114</v>
      </c>
      <c r="J63" s="51">
        <v>128.03947703266107</v>
      </c>
      <c r="K63" s="51">
        <v>127.17252721250395</v>
      </c>
      <c r="L63" s="52">
        <v>129.78696920420057</v>
      </c>
      <c r="M63" s="52">
        <v>129.95367036238989</v>
      </c>
      <c r="N63" s="52">
        <v>129.38791911628635</v>
      </c>
      <c r="O63" s="44">
        <f t="shared" si="6"/>
        <v>123.69434605895218</v>
      </c>
      <c r="P63" s="44">
        <f t="shared" si="7"/>
        <v>12.533421542951785</v>
      </c>
    </row>
    <row r="64" spans="1:16" ht="16.5" customHeight="1" x14ac:dyDescent="0.2">
      <c r="A64" s="5" t="s">
        <v>2</v>
      </c>
      <c r="B64" s="44">
        <f>'2018'!O64</f>
        <v>130.25169191761381</v>
      </c>
      <c r="C64" s="9">
        <v>134.52347460579631</v>
      </c>
      <c r="D64" s="9">
        <v>134.52347460579631</v>
      </c>
      <c r="E64" s="9">
        <v>132.28867381186225</v>
      </c>
      <c r="F64" s="51">
        <v>132.28867381186228</v>
      </c>
      <c r="G64" s="51">
        <v>132.28867381186228</v>
      </c>
      <c r="H64" s="51">
        <v>132.13830587352152</v>
      </c>
      <c r="I64" s="51">
        <v>132.13830587352152</v>
      </c>
      <c r="J64" s="51">
        <v>132.13830587352152</v>
      </c>
      <c r="K64" s="51">
        <v>131.77010471426289</v>
      </c>
      <c r="L64" s="52">
        <v>131.77010471426289</v>
      </c>
      <c r="M64" s="52">
        <v>131.77010471426289</v>
      </c>
      <c r="N64" s="52">
        <v>131.12930834466121</v>
      </c>
      <c r="O64" s="44">
        <f t="shared" si="6"/>
        <v>132.39729256293285</v>
      </c>
      <c r="P64" s="44">
        <f t="shared" si="7"/>
        <v>1.647272763778119</v>
      </c>
    </row>
    <row r="65" spans="1:16" ht="16.5" customHeight="1" x14ac:dyDescent="0.2">
      <c r="A65" s="5" t="s">
        <v>11</v>
      </c>
      <c r="B65" s="44">
        <f>'2018'!O65</f>
        <v>136.38208533790723</v>
      </c>
      <c r="C65" s="9">
        <v>135.10664981436744</v>
      </c>
      <c r="D65" s="9">
        <v>136.14702099114564</v>
      </c>
      <c r="E65" s="9">
        <v>135.10433871140978</v>
      </c>
      <c r="F65" s="51">
        <v>136.560723135535</v>
      </c>
      <c r="G65" s="51">
        <v>137.38392795559005</v>
      </c>
      <c r="H65" s="51">
        <v>135.84135204903646</v>
      </c>
      <c r="I65" s="51">
        <v>136.20711243775619</v>
      </c>
      <c r="J65" s="51">
        <v>136.72892941123965</v>
      </c>
      <c r="K65" s="51">
        <v>136.30120647104022</v>
      </c>
      <c r="L65" s="52">
        <v>136.73873646116499</v>
      </c>
      <c r="M65" s="52">
        <v>136.77373792281142</v>
      </c>
      <c r="N65" s="52">
        <v>136.74877386879635</v>
      </c>
      <c r="O65" s="44">
        <f t="shared" si="6"/>
        <v>136.30354243582443</v>
      </c>
      <c r="P65" s="44">
        <f t="shared" si="7"/>
        <v>-5.7590336654698149E-2</v>
      </c>
    </row>
    <row r="66" spans="1:16" ht="16.5" customHeight="1" x14ac:dyDescent="0.2">
      <c r="A66" s="6" t="s">
        <v>3</v>
      </c>
      <c r="B66" s="44">
        <f>'2018'!O66</f>
        <v>122.64969015640696</v>
      </c>
      <c r="C66" s="9">
        <v>123.00846581899822</v>
      </c>
      <c r="D66" s="9">
        <v>122.93481104880732</v>
      </c>
      <c r="E66" s="9">
        <v>123.0303339883762</v>
      </c>
      <c r="F66" s="51">
        <v>123.08710234630988</v>
      </c>
      <c r="G66" s="51">
        <v>131.82539649294779</v>
      </c>
      <c r="H66" s="51">
        <v>131.21751340402162</v>
      </c>
      <c r="I66" s="51">
        <v>131.228948396731</v>
      </c>
      <c r="J66" s="51">
        <v>131.25376593021483</v>
      </c>
      <c r="K66" s="51">
        <v>131.94584282932092</v>
      </c>
      <c r="L66" s="52">
        <v>131.91829701077631</v>
      </c>
      <c r="M66" s="52">
        <v>131.92727914363616</v>
      </c>
      <c r="N66" s="52">
        <v>130.7229247982778</v>
      </c>
      <c r="O66" s="44">
        <f t="shared" si="6"/>
        <v>128.67505676736815</v>
      </c>
      <c r="P66" s="44">
        <f t="shared" si="7"/>
        <v>4.9126635405906285</v>
      </c>
    </row>
    <row r="67" spans="1:16" s="2" customFormat="1" ht="16.5" customHeight="1" x14ac:dyDescent="0.2">
      <c r="A67" s="7" t="s">
        <v>13</v>
      </c>
      <c r="B67" s="47">
        <f>'2018'!O67</f>
        <v>114.25695578913781</v>
      </c>
      <c r="C67" s="47">
        <v>114.44013016842064</v>
      </c>
      <c r="D67" s="47">
        <v>114.63420760017124</v>
      </c>
      <c r="E67" s="47">
        <v>115.64138876091927</v>
      </c>
      <c r="F67" s="47">
        <v>116.90713843012836</v>
      </c>
      <c r="G67" s="47">
        <v>116.74460270371168</v>
      </c>
      <c r="H67" s="47">
        <v>116.34427013878363</v>
      </c>
      <c r="I67" s="47">
        <v>116.71908308515148</v>
      </c>
      <c r="J67" s="54">
        <v>117.091770494938</v>
      </c>
      <c r="K67" s="53">
        <v>117.39458108200364</v>
      </c>
      <c r="L67" s="53">
        <v>117.14912371361744</v>
      </c>
      <c r="M67" s="53">
        <v>116.77358894492949</v>
      </c>
      <c r="N67" s="53">
        <v>116.07679939773979</v>
      </c>
      <c r="O67" s="47">
        <f t="shared" si="6"/>
        <v>116.32639037670954</v>
      </c>
      <c r="P67" s="47">
        <f t="shared" si="7"/>
        <v>1.8112110315549472</v>
      </c>
    </row>
    <row r="68" spans="1:16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6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6" ht="16.5" customHeight="1" x14ac:dyDescent="0.2">
      <c r="A70" s="100" t="s">
        <v>102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</row>
    <row r="72" spans="1:16" ht="16.5" customHeight="1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</row>
  </sheetData>
  <mergeCells count="19">
    <mergeCell ref="A71:P71"/>
    <mergeCell ref="A72:P72"/>
    <mergeCell ref="A36:P36"/>
    <mergeCell ref="A37:A38"/>
    <mergeCell ref="B37:P37"/>
    <mergeCell ref="A52:P52"/>
    <mergeCell ref="A53:A54"/>
    <mergeCell ref="B53:P53"/>
    <mergeCell ref="A69:P69"/>
    <mergeCell ref="A68:P68"/>
    <mergeCell ref="A5:A6"/>
    <mergeCell ref="B5:P5"/>
    <mergeCell ref="A20:P20"/>
    <mergeCell ref="A1:P1"/>
    <mergeCell ref="A70:P70"/>
    <mergeCell ref="A21:A22"/>
    <mergeCell ref="B21:P21"/>
    <mergeCell ref="A2:P2"/>
    <mergeCell ref="A3:P3"/>
  </mergeCells>
  <pageMargins left="0.7" right="0.7" top="0.75" bottom="0.75" header="0.3" footer="0.3"/>
  <pageSetup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topLeftCell="A49" workbookViewId="0">
      <selection activeCell="A70" sqref="A70:P70"/>
    </sheetView>
  </sheetViews>
  <sheetFormatPr defaultColWidth="10.7109375" defaultRowHeight="12.75" x14ac:dyDescent="0.2"/>
  <cols>
    <col min="1" max="1" width="23.710937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9" ht="17.649999999999999" customHeight="1" x14ac:dyDescent="0.2">
      <c r="A2" s="91" t="s">
        <v>79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9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9" ht="4.9000000000000004" customHeigh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9" s="2" customFormat="1" ht="16.5" customHeight="1" x14ac:dyDescent="0.2">
      <c r="A6" s="79"/>
      <c r="B6" s="1" t="s">
        <v>76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80</v>
      </c>
      <c r="P6" s="1" t="s">
        <v>4</v>
      </c>
    </row>
    <row r="7" spans="1:19" ht="16.5" customHeight="1" x14ac:dyDescent="0.2">
      <c r="A7" s="5" t="s">
        <v>6</v>
      </c>
      <c r="B7" s="44">
        <v>107.91108380052621</v>
      </c>
      <c r="C7" s="9">
        <v>106.1870457610577</v>
      </c>
      <c r="D7" s="8">
        <v>106.17868911807247</v>
      </c>
      <c r="E7" s="8">
        <v>108.44015744326663</v>
      </c>
      <c r="F7" s="57">
        <v>107.1555335924495</v>
      </c>
      <c r="G7" s="8">
        <v>104.5480626834475</v>
      </c>
      <c r="H7" s="8">
        <v>102.74626507371622</v>
      </c>
      <c r="I7" s="44">
        <v>102.20499069586798</v>
      </c>
      <c r="J7" s="44">
        <v>102.33310916401669</v>
      </c>
      <c r="K7" s="44">
        <v>105.22096485576783</v>
      </c>
      <c r="L7" s="44">
        <v>107.13219780968151</v>
      </c>
      <c r="M7" s="44">
        <v>105.74455211099509</v>
      </c>
      <c r="N7" s="46">
        <v>105.12262553337388</v>
      </c>
      <c r="O7" s="44">
        <f>AVERAGE(C7:N7)</f>
        <v>105.25118282014274</v>
      </c>
      <c r="P7" s="44">
        <f>O7/B7*100-100</f>
        <v>-2.4649006262417856</v>
      </c>
      <c r="Q7" s="58"/>
      <c r="R7" s="58"/>
      <c r="S7" s="58"/>
    </row>
    <row r="8" spans="1:19" ht="16.5" customHeight="1" x14ac:dyDescent="0.2">
      <c r="A8" s="6" t="s">
        <v>7</v>
      </c>
      <c r="B8" s="44">
        <v>164.90366914843412</v>
      </c>
      <c r="C8" s="9">
        <v>164.87231473182425</v>
      </c>
      <c r="D8" s="8">
        <v>165.00242507654576</v>
      </c>
      <c r="E8" s="8">
        <v>165.80790043596573</v>
      </c>
      <c r="F8" s="57">
        <v>166.31743543159692</v>
      </c>
      <c r="G8" s="8">
        <v>165.71309129165908</v>
      </c>
      <c r="H8" s="8">
        <v>165.66860182088169</v>
      </c>
      <c r="I8" s="44">
        <v>166.10050843287448</v>
      </c>
      <c r="J8" s="44">
        <v>165.80506921261264</v>
      </c>
      <c r="K8" s="44">
        <v>166.34200637975883</v>
      </c>
      <c r="L8" s="44">
        <v>166.38644833105249</v>
      </c>
      <c r="M8" s="44">
        <v>166.20680646499849</v>
      </c>
      <c r="N8" s="46">
        <v>166.24514726133441</v>
      </c>
      <c r="O8" s="44">
        <f t="shared" ref="O8:O19" si="0">AVERAGE(C8:N8)</f>
        <v>165.87231290592538</v>
      </c>
      <c r="P8" s="44">
        <f t="shared" ref="P8:P19" si="1">O8/B8*100-100</f>
        <v>0.58739976041368891</v>
      </c>
      <c r="Q8" s="58"/>
      <c r="R8" s="58"/>
      <c r="S8" s="58"/>
    </row>
    <row r="9" spans="1:19" ht="16.5" customHeight="1" x14ac:dyDescent="0.2">
      <c r="A9" s="5" t="s">
        <v>0</v>
      </c>
      <c r="B9" s="44">
        <v>104.6239260903122</v>
      </c>
      <c r="C9" s="9">
        <v>103.08264918874596</v>
      </c>
      <c r="D9" s="8">
        <v>102.42775729056932</v>
      </c>
      <c r="E9" s="8">
        <v>101.76874170582435</v>
      </c>
      <c r="F9" s="57">
        <v>101.55503438661361</v>
      </c>
      <c r="G9" s="8">
        <v>101.14273057668231</v>
      </c>
      <c r="H9" s="8">
        <v>101.27047858826641</v>
      </c>
      <c r="I9" s="44">
        <v>101.00691502953936</v>
      </c>
      <c r="J9" s="44">
        <v>100.83588798786874</v>
      </c>
      <c r="K9" s="44">
        <v>99.811212254993521</v>
      </c>
      <c r="L9" s="44">
        <v>99.746042673334614</v>
      </c>
      <c r="M9" s="44">
        <v>100.38417477679171</v>
      </c>
      <c r="N9" s="46">
        <v>100.67872925706428</v>
      </c>
      <c r="O9" s="44">
        <f t="shared" si="0"/>
        <v>101.14252947635786</v>
      </c>
      <c r="P9" s="44">
        <f t="shared" si="1"/>
        <v>-3.3275339055324338</v>
      </c>
      <c r="Q9" s="58"/>
      <c r="R9" s="58"/>
      <c r="S9" s="58"/>
    </row>
    <row r="10" spans="1:19" ht="16.5" customHeight="1" x14ac:dyDescent="0.2">
      <c r="A10" s="5" t="s">
        <v>1</v>
      </c>
      <c r="B10" s="44">
        <v>109.80435069011973</v>
      </c>
      <c r="C10" s="9">
        <v>110.08778300841165</v>
      </c>
      <c r="D10" s="8">
        <v>109.9247864513199</v>
      </c>
      <c r="E10" s="8">
        <v>110.89285151960509</v>
      </c>
      <c r="F10" s="57">
        <v>110.94899681766756</v>
      </c>
      <c r="G10" s="8">
        <v>109.9304698912561</v>
      </c>
      <c r="H10" s="8">
        <v>109.61330335603365</v>
      </c>
      <c r="I10" s="44">
        <v>109.62605295842087</v>
      </c>
      <c r="J10" s="44">
        <v>109.94850523276041</v>
      </c>
      <c r="K10" s="44">
        <v>110.66221351432496</v>
      </c>
      <c r="L10" s="44">
        <v>110.86390934424713</v>
      </c>
      <c r="M10" s="44">
        <v>110.76290571363043</v>
      </c>
      <c r="N10" s="46">
        <v>112.742761089678</v>
      </c>
      <c r="O10" s="44">
        <f t="shared" si="0"/>
        <v>110.50037824144631</v>
      </c>
      <c r="P10" s="44">
        <f t="shared" si="1"/>
        <v>0.63387975699691879</v>
      </c>
      <c r="Q10" s="58"/>
      <c r="R10" s="58"/>
      <c r="S10" s="58"/>
    </row>
    <row r="11" spans="1:19" ht="16.5" customHeight="1" x14ac:dyDescent="0.2">
      <c r="A11" s="5" t="s">
        <v>34</v>
      </c>
      <c r="B11" s="44">
        <v>103.83901809696876</v>
      </c>
      <c r="C11" s="9">
        <v>104.19302888810039</v>
      </c>
      <c r="D11" s="8">
        <v>103.7004314570183</v>
      </c>
      <c r="E11" s="8">
        <v>103.23297817301248</v>
      </c>
      <c r="F11" s="57">
        <v>102.70811784688632</v>
      </c>
      <c r="G11" s="8">
        <v>102.61760611100489</v>
      </c>
      <c r="H11" s="8">
        <v>102.59027232125997</v>
      </c>
      <c r="I11" s="44">
        <v>102.14268289256735</v>
      </c>
      <c r="J11" s="44">
        <v>101.91841980405741</v>
      </c>
      <c r="K11" s="44">
        <v>102.22757325662791</v>
      </c>
      <c r="L11" s="44">
        <v>102.28685885297566</v>
      </c>
      <c r="M11" s="44">
        <v>102.93342192629096</v>
      </c>
      <c r="N11" s="46">
        <v>102.94711255279127</v>
      </c>
      <c r="O11" s="44">
        <f t="shared" si="0"/>
        <v>102.79154200688272</v>
      </c>
      <c r="P11" s="44">
        <f t="shared" si="1"/>
        <v>-1.0087499952165047</v>
      </c>
      <c r="Q11" s="58"/>
      <c r="R11" s="58"/>
      <c r="S11" s="58"/>
    </row>
    <row r="12" spans="1:19" ht="16.5" customHeight="1" x14ac:dyDescent="0.2">
      <c r="A12" s="5" t="s">
        <v>8</v>
      </c>
      <c r="B12" s="44">
        <v>120.03907168123743</v>
      </c>
      <c r="C12" s="9">
        <v>120.3079977183863</v>
      </c>
      <c r="D12" s="8">
        <v>119.96443945920431</v>
      </c>
      <c r="E12" s="8">
        <v>120.60614369072151</v>
      </c>
      <c r="F12" s="57">
        <v>120.58514829900921</v>
      </c>
      <c r="G12" s="8">
        <v>120.8731999895423</v>
      </c>
      <c r="H12" s="8">
        <v>120.97653054513349</v>
      </c>
      <c r="I12" s="44">
        <v>120.51764452978418</v>
      </c>
      <c r="J12" s="44">
        <v>120.62953393602737</v>
      </c>
      <c r="K12" s="44">
        <v>119.95210047812981</v>
      </c>
      <c r="L12" s="44">
        <v>119.81123575938115</v>
      </c>
      <c r="M12" s="44">
        <v>119.91702247153805</v>
      </c>
      <c r="N12" s="46">
        <v>119.61038654516578</v>
      </c>
      <c r="O12" s="44">
        <f t="shared" si="0"/>
        <v>120.31261528516863</v>
      </c>
      <c r="P12" s="44">
        <f t="shared" si="1"/>
        <v>0.22787880654190928</v>
      </c>
      <c r="Q12" s="58"/>
      <c r="R12" s="58"/>
      <c r="S12" s="58"/>
    </row>
    <row r="13" spans="1:19" ht="16.5" customHeight="1" x14ac:dyDescent="0.2">
      <c r="A13" s="5" t="s">
        <v>9</v>
      </c>
      <c r="B13" s="44">
        <v>101.74489859890876</v>
      </c>
      <c r="C13" s="9">
        <v>101.67708818513796</v>
      </c>
      <c r="D13" s="8">
        <v>101.16075494558545</v>
      </c>
      <c r="E13" s="8">
        <v>101.16354804782296</v>
      </c>
      <c r="F13" s="57">
        <v>97.329264298213062</v>
      </c>
      <c r="G13" s="8">
        <v>96.733887416747848</v>
      </c>
      <c r="H13" s="8">
        <v>96.761326610907261</v>
      </c>
      <c r="I13" s="44">
        <v>97.999165163583186</v>
      </c>
      <c r="J13" s="44">
        <v>98.097607737215839</v>
      </c>
      <c r="K13" s="44">
        <v>101.06889000832714</v>
      </c>
      <c r="L13" s="44">
        <v>101.10137480043004</v>
      </c>
      <c r="M13" s="44">
        <v>100.86827735586071</v>
      </c>
      <c r="N13" s="46">
        <v>103.88989822788577</v>
      </c>
      <c r="O13" s="44">
        <f t="shared" si="0"/>
        <v>99.820923566476438</v>
      </c>
      <c r="P13" s="44">
        <f t="shared" si="1"/>
        <v>-1.8909793600727625</v>
      </c>
      <c r="Q13" s="58"/>
      <c r="R13" s="58"/>
      <c r="S13" s="58"/>
    </row>
    <row r="14" spans="1:19" ht="16.5" customHeight="1" x14ac:dyDescent="0.2">
      <c r="A14" s="5" t="s">
        <v>10</v>
      </c>
      <c r="B14" s="44">
        <v>92.816766336249785</v>
      </c>
      <c r="C14" s="9">
        <v>91.0301597914941</v>
      </c>
      <c r="D14" s="8">
        <v>91.085132831362799</v>
      </c>
      <c r="E14" s="8">
        <v>91.217054613402794</v>
      </c>
      <c r="F14" s="57">
        <v>90.730040285783957</v>
      </c>
      <c r="G14" s="8">
        <v>90.846522048918033</v>
      </c>
      <c r="H14" s="8">
        <v>90.772543702856254</v>
      </c>
      <c r="I14" s="44">
        <v>90.516468471928277</v>
      </c>
      <c r="J14" s="44">
        <v>90.339706038713842</v>
      </c>
      <c r="K14" s="44">
        <v>89.688801989410749</v>
      </c>
      <c r="L14" s="44">
        <v>89.778031381103091</v>
      </c>
      <c r="M14" s="44">
        <v>89.770350414448131</v>
      </c>
      <c r="N14" s="46">
        <v>89.634751039557983</v>
      </c>
      <c r="O14" s="44">
        <f t="shared" si="0"/>
        <v>90.450796884081683</v>
      </c>
      <c r="P14" s="44">
        <f t="shared" si="1"/>
        <v>-2.5490755017222142</v>
      </c>
      <c r="Q14" s="58"/>
      <c r="R14" s="58"/>
      <c r="S14" s="58"/>
    </row>
    <row r="15" spans="1:19" ht="16.5" customHeight="1" x14ac:dyDescent="0.2">
      <c r="A15" s="6" t="s">
        <v>33</v>
      </c>
      <c r="B15" s="44">
        <v>118.42689139171368</v>
      </c>
      <c r="C15" s="9">
        <v>117.93770915531086</v>
      </c>
      <c r="D15" s="8">
        <v>124.35857801216348</v>
      </c>
      <c r="E15" s="8">
        <v>122.90834211925238</v>
      </c>
      <c r="F15" s="57">
        <v>122.55435403987784</v>
      </c>
      <c r="G15" s="8">
        <v>122.51849546338592</v>
      </c>
      <c r="H15" s="8">
        <v>123.11419007018529</v>
      </c>
      <c r="I15" s="44">
        <v>123.11266802305234</v>
      </c>
      <c r="J15" s="44">
        <v>123.02785120365176</v>
      </c>
      <c r="K15" s="44">
        <v>122.607729922225</v>
      </c>
      <c r="L15" s="44">
        <v>122.9353296337141</v>
      </c>
      <c r="M15" s="44">
        <v>122.63680913331089</v>
      </c>
      <c r="N15" s="46">
        <v>123.30970868047753</v>
      </c>
      <c r="O15" s="44">
        <f t="shared" si="0"/>
        <v>122.58514712138394</v>
      </c>
      <c r="P15" s="44">
        <f t="shared" si="1"/>
        <v>3.5112428273712339</v>
      </c>
      <c r="Q15" s="58"/>
      <c r="R15" s="58"/>
      <c r="S15" s="58"/>
    </row>
    <row r="16" spans="1:19" ht="16.5" customHeight="1" x14ac:dyDescent="0.2">
      <c r="A16" s="5" t="s">
        <v>2</v>
      </c>
      <c r="B16" s="44">
        <v>124.17584883256802</v>
      </c>
      <c r="C16" s="9">
        <v>122.93319760307028</v>
      </c>
      <c r="D16" s="8">
        <v>122.93319760307028</v>
      </c>
      <c r="E16" s="8">
        <v>123.13082531946561</v>
      </c>
      <c r="F16" s="57">
        <v>123.13082531946561</v>
      </c>
      <c r="G16" s="8">
        <v>123.13082531946561</v>
      </c>
      <c r="H16" s="8">
        <v>123.73068491806883</v>
      </c>
      <c r="I16" s="44">
        <v>123.73068491806883</v>
      </c>
      <c r="J16" s="44">
        <v>123.73068491806883</v>
      </c>
      <c r="K16" s="44">
        <v>125.90374602883468</v>
      </c>
      <c r="L16" s="44">
        <v>125.90374602883468</v>
      </c>
      <c r="M16" s="44">
        <v>125.90374602883468</v>
      </c>
      <c r="N16" s="46">
        <v>123.46035348127839</v>
      </c>
      <c r="O16" s="44">
        <f t="shared" si="0"/>
        <v>123.96854312387717</v>
      </c>
      <c r="P16" s="44">
        <f t="shared" si="1"/>
        <v>-0.16694527207972953</v>
      </c>
      <c r="Q16" s="58"/>
      <c r="R16" s="58"/>
      <c r="S16" s="58"/>
    </row>
    <row r="17" spans="1:19" ht="16.5" customHeight="1" x14ac:dyDescent="0.2">
      <c r="A17" s="5" t="s">
        <v>11</v>
      </c>
      <c r="B17" s="44">
        <v>130.43402613203088</v>
      </c>
      <c r="C17" s="9">
        <v>133.80558198324181</v>
      </c>
      <c r="D17" s="8">
        <v>132.98762409660185</v>
      </c>
      <c r="E17" s="8">
        <v>132.06507644546738</v>
      </c>
      <c r="F17" s="57">
        <v>132.84604448202532</v>
      </c>
      <c r="G17" s="8">
        <v>131.70999397415915</v>
      </c>
      <c r="H17" s="8">
        <v>131.55230450376828</v>
      </c>
      <c r="I17" s="44">
        <v>131.16796089801275</v>
      </c>
      <c r="J17" s="44">
        <v>130.49785523970075</v>
      </c>
      <c r="K17" s="44">
        <v>131.38418749465947</v>
      </c>
      <c r="L17" s="44">
        <v>130.84706667112437</v>
      </c>
      <c r="M17" s="44">
        <v>130.93717700398605</v>
      </c>
      <c r="N17" s="46">
        <v>131.25557984868641</v>
      </c>
      <c r="O17" s="44">
        <f t="shared" si="0"/>
        <v>131.75470438678613</v>
      </c>
      <c r="P17" s="44">
        <f t="shared" si="1"/>
        <v>1.0125258676124957</v>
      </c>
      <c r="Q17" s="58"/>
      <c r="R17" s="58"/>
      <c r="S17" s="58"/>
    </row>
    <row r="18" spans="1:19" s="59" customFormat="1" ht="16.5" customHeight="1" x14ac:dyDescent="0.2">
      <c r="A18" s="60" t="s">
        <v>78</v>
      </c>
      <c r="B18" s="61">
        <v>126.67438846641944</v>
      </c>
      <c r="C18" s="62">
        <v>128.89580093280674</v>
      </c>
      <c r="D18" s="62">
        <v>128.81868346278341</v>
      </c>
      <c r="E18" s="62">
        <v>129.37972551298927</v>
      </c>
      <c r="F18" s="62">
        <v>129.39736693344312</v>
      </c>
      <c r="G18" s="62">
        <v>129.45342362626874</v>
      </c>
      <c r="H18" s="62">
        <v>129.56749840017025</v>
      </c>
      <c r="I18" s="62">
        <v>129.61289908089154</v>
      </c>
      <c r="J18" s="62">
        <v>129.63276473429465</v>
      </c>
      <c r="K18" s="62">
        <v>129.62334019775179</v>
      </c>
      <c r="L18" s="62">
        <v>129.54419687729538</v>
      </c>
      <c r="M18" s="62">
        <v>129.48326504403153</v>
      </c>
      <c r="N18" s="62">
        <v>129.011373984816</v>
      </c>
      <c r="O18" s="61">
        <f t="shared" si="0"/>
        <v>129.36836156562853</v>
      </c>
      <c r="P18" s="61">
        <f t="shared" si="1"/>
        <v>2.1266912213460074</v>
      </c>
      <c r="Q18" s="58"/>
      <c r="R18" s="58"/>
      <c r="S18" s="58"/>
    </row>
    <row r="19" spans="1:19" s="2" customFormat="1" ht="16.5" customHeight="1" x14ac:dyDescent="0.2">
      <c r="A19" s="7" t="s">
        <v>13</v>
      </c>
      <c r="B19" s="47">
        <v>112.51611796543638</v>
      </c>
      <c r="C19" s="12">
        <v>112.23876722504315</v>
      </c>
      <c r="D19" s="11">
        <v>112.16430622736156</v>
      </c>
      <c r="E19" s="11">
        <v>112.97717215167135</v>
      </c>
      <c r="F19" s="63">
        <v>111.97613759097645</v>
      </c>
      <c r="G19" s="11">
        <v>110.96257097255088</v>
      </c>
      <c r="H19" s="11">
        <v>110.44625303253316</v>
      </c>
      <c r="I19" s="47">
        <v>110.42589084436928</v>
      </c>
      <c r="J19" s="47">
        <v>110.45756103100756</v>
      </c>
      <c r="K19" s="47">
        <v>111.847817906518</v>
      </c>
      <c r="L19" s="47">
        <v>112.42410766422157</v>
      </c>
      <c r="M19" s="47">
        <v>112.01088924666126</v>
      </c>
      <c r="N19" s="48">
        <v>112.33850177474945</v>
      </c>
      <c r="O19" s="47">
        <f t="shared" si="0"/>
        <v>111.68916463897197</v>
      </c>
      <c r="P19" s="47">
        <f t="shared" si="1"/>
        <v>-0.7349643245943156</v>
      </c>
      <c r="Q19" s="58"/>
      <c r="R19" s="58"/>
      <c r="S19" s="58"/>
    </row>
    <row r="20" spans="1:19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58"/>
      <c r="R20" s="58"/>
      <c r="S20" s="58"/>
    </row>
    <row r="21" spans="1:19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9" s="2" customFormat="1" ht="16.5" customHeight="1" x14ac:dyDescent="0.2">
      <c r="A22" s="79"/>
      <c r="B22" s="1" t="s">
        <v>76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80</v>
      </c>
      <c r="P22" s="1" t="s">
        <v>4</v>
      </c>
    </row>
    <row r="23" spans="1:19" ht="16.5" customHeight="1" x14ac:dyDescent="0.2">
      <c r="A23" s="5" t="s">
        <v>6</v>
      </c>
      <c r="B23" s="8">
        <v>115.19947016967028</v>
      </c>
      <c r="C23" s="9">
        <v>117.01206911681787</v>
      </c>
      <c r="D23" s="8">
        <v>116.37335228513432</v>
      </c>
      <c r="E23" s="8">
        <v>117.91347812309633</v>
      </c>
      <c r="F23" s="57">
        <v>118.70740534804192</v>
      </c>
      <c r="G23" s="57">
        <v>116.98154499057956</v>
      </c>
      <c r="H23" s="57">
        <v>114.33295394718951</v>
      </c>
      <c r="I23" s="8">
        <v>113.93051020241863</v>
      </c>
      <c r="J23" s="8">
        <v>114.90283430580168</v>
      </c>
      <c r="K23" s="8">
        <v>116.30814929438877</v>
      </c>
      <c r="L23" s="8">
        <v>117.28944049390924</v>
      </c>
      <c r="M23" s="8">
        <v>116.2739076375718</v>
      </c>
      <c r="N23" s="10">
        <v>115.62873327662039</v>
      </c>
      <c r="O23" s="8">
        <f>AVERAGE(C23:N23)</f>
        <v>116.30453158513082</v>
      </c>
      <c r="P23" s="8">
        <f t="shared" ref="P23:P34" si="2">O23/B23*100-100</f>
        <v>0.9592591127658352</v>
      </c>
    </row>
    <row r="24" spans="1:19" ht="16.5" customHeight="1" x14ac:dyDescent="0.2">
      <c r="A24" s="6" t="s">
        <v>7</v>
      </c>
      <c r="B24" s="8">
        <v>175.48880919336855</v>
      </c>
      <c r="C24" s="9">
        <v>174.23385476132435</v>
      </c>
      <c r="D24" s="8">
        <v>174.23385476132435</v>
      </c>
      <c r="E24" s="8">
        <v>174.23434422735468</v>
      </c>
      <c r="F24" s="57">
        <v>174.23434422735468</v>
      </c>
      <c r="G24" s="57">
        <v>174.23434422735468</v>
      </c>
      <c r="H24" s="57">
        <v>173.94948717271578</v>
      </c>
      <c r="I24" s="8">
        <v>173.94948717271578</v>
      </c>
      <c r="J24" s="8">
        <v>173.94948717271578</v>
      </c>
      <c r="K24" s="8">
        <v>173.80280360657221</v>
      </c>
      <c r="L24" s="8">
        <v>173.80918189937569</v>
      </c>
      <c r="M24" s="8">
        <v>173.81133390390519</v>
      </c>
      <c r="N24" s="10">
        <v>173.88565053909772</v>
      </c>
      <c r="O24" s="8">
        <f t="shared" ref="O24:O34" si="3">AVERAGE(C24:N24)</f>
        <v>174.02734780598428</v>
      </c>
      <c r="P24" s="8">
        <f t="shared" si="2"/>
        <v>-0.83279463465611059</v>
      </c>
    </row>
    <row r="25" spans="1:19" ht="16.5" customHeight="1" x14ac:dyDescent="0.2">
      <c r="A25" s="5" t="s">
        <v>0</v>
      </c>
      <c r="B25" s="8">
        <v>112.62890593714367</v>
      </c>
      <c r="C25" s="9">
        <v>112.31090887396674</v>
      </c>
      <c r="D25" s="8">
        <v>111.52706653728907</v>
      </c>
      <c r="E25" s="8">
        <v>110.72276530177864</v>
      </c>
      <c r="F25" s="57">
        <v>110.79234560816997</v>
      </c>
      <c r="G25" s="57">
        <v>110.5427796649187</v>
      </c>
      <c r="H25" s="57">
        <v>111.67108386539034</v>
      </c>
      <c r="I25" s="8">
        <v>111.8625129726652</v>
      </c>
      <c r="J25" s="8">
        <v>110.19937687902073</v>
      </c>
      <c r="K25" s="8">
        <v>108.53328807035535</v>
      </c>
      <c r="L25" s="8">
        <v>108.74053240717036</v>
      </c>
      <c r="M25" s="8">
        <v>110.56552931486883</v>
      </c>
      <c r="N25" s="10">
        <v>111.40697164842832</v>
      </c>
      <c r="O25" s="8">
        <f t="shared" si="3"/>
        <v>110.73959676200184</v>
      </c>
      <c r="P25" s="8">
        <f t="shared" si="2"/>
        <v>-1.6774638441362697</v>
      </c>
    </row>
    <row r="26" spans="1:19" ht="16.5" customHeight="1" x14ac:dyDescent="0.2">
      <c r="A26" s="5" t="s">
        <v>1</v>
      </c>
      <c r="B26" s="8">
        <v>117.96734574338966</v>
      </c>
      <c r="C26" s="9">
        <v>121.0570320835032</v>
      </c>
      <c r="D26" s="8">
        <v>121.68438467723496</v>
      </c>
      <c r="E26" s="8">
        <v>122.01955175586083</v>
      </c>
      <c r="F26" s="57">
        <v>121.40720300764951</v>
      </c>
      <c r="G26" s="57">
        <v>121.61655135841967</v>
      </c>
      <c r="H26" s="57">
        <v>121.36667581720239</v>
      </c>
      <c r="I26" s="8">
        <v>121.37048495125165</v>
      </c>
      <c r="J26" s="8">
        <v>121.50538106306772</v>
      </c>
      <c r="K26" s="8">
        <v>122.30194829147118</v>
      </c>
      <c r="L26" s="8">
        <v>122.29509095637997</v>
      </c>
      <c r="M26" s="8">
        <v>122.38096281267606</v>
      </c>
      <c r="N26" s="10">
        <v>123.83015790233387</v>
      </c>
      <c r="O26" s="8">
        <f t="shared" si="3"/>
        <v>121.90295205642092</v>
      </c>
      <c r="P26" s="8">
        <f t="shared" si="2"/>
        <v>3.3361828124812263</v>
      </c>
    </row>
    <row r="27" spans="1:19" ht="16.5" customHeight="1" x14ac:dyDescent="0.2">
      <c r="A27" s="5" t="s">
        <v>34</v>
      </c>
      <c r="B27" s="8">
        <v>122.74122844618758</v>
      </c>
      <c r="C27" s="9">
        <v>123.16156493871669</v>
      </c>
      <c r="D27" s="8">
        <v>123.04159882423492</v>
      </c>
      <c r="E27" s="8">
        <v>122.04996524844714</v>
      </c>
      <c r="F27" s="57">
        <v>120.8330932048659</v>
      </c>
      <c r="G27" s="57">
        <v>120.99645145349952</v>
      </c>
      <c r="H27" s="57">
        <v>121.72619552182805</v>
      </c>
      <c r="I27" s="8">
        <v>121.6957518212013</v>
      </c>
      <c r="J27" s="8">
        <v>121.78630098488426</v>
      </c>
      <c r="K27" s="8">
        <v>121.35624342601632</v>
      </c>
      <c r="L27" s="8">
        <v>121.23383652101357</v>
      </c>
      <c r="M27" s="8">
        <v>121.9233233048523</v>
      </c>
      <c r="N27" s="10">
        <v>121.81298924530182</v>
      </c>
      <c r="O27" s="8">
        <f t="shared" si="3"/>
        <v>121.80144287457182</v>
      </c>
      <c r="P27" s="8">
        <f t="shared" si="2"/>
        <v>-0.76566414033226238</v>
      </c>
    </row>
    <row r="28" spans="1:19" ht="16.5" customHeight="1" x14ac:dyDescent="0.2">
      <c r="A28" s="5" t="s">
        <v>8</v>
      </c>
      <c r="B28" s="8">
        <v>113.43776339503277</v>
      </c>
      <c r="C28" s="9">
        <v>119.80576448963859</v>
      </c>
      <c r="D28" s="8">
        <v>121.40516755402849</v>
      </c>
      <c r="E28" s="8">
        <v>121.40516755402849</v>
      </c>
      <c r="F28" s="57">
        <v>121.40516755402849</v>
      </c>
      <c r="G28" s="57">
        <v>121.40516755402849</v>
      </c>
      <c r="H28" s="57">
        <v>123.92211844494152</v>
      </c>
      <c r="I28" s="8">
        <v>123.92211844494152</v>
      </c>
      <c r="J28" s="8">
        <v>124.36236740940721</v>
      </c>
      <c r="K28" s="8">
        <v>125.08324632471523</v>
      </c>
      <c r="L28" s="8">
        <v>126.8554827147604</v>
      </c>
      <c r="M28" s="8">
        <v>125.71545544129958</v>
      </c>
      <c r="N28" s="10">
        <v>127.34587268508317</v>
      </c>
      <c r="O28" s="8">
        <f t="shared" si="3"/>
        <v>123.55275801424176</v>
      </c>
      <c r="P28" s="8">
        <f t="shared" si="2"/>
        <v>8.9167789600935521</v>
      </c>
    </row>
    <row r="29" spans="1:19" ht="16.5" customHeight="1" x14ac:dyDescent="0.2">
      <c r="A29" s="5" t="s">
        <v>9</v>
      </c>
      <c r="B29" s="8">
        <v>106.41192926932985</v>
      </c>
      <c r="C29" s="9">
        <v>104.36304794882254</v>
      </c>
      <c r="D29" s="8">
        <v>103.2610082160412</v>
      </c>
      <c r="E29" s="8">
        <v>104.13359324733894</v>
      </c>
      <c r="F29" s="57">
        <v>95.102132397653122</v>
      </c>
      <c r="G29" s="57">
        <v>93.909234790390911</v>
      </c>
      <c r="H29" s="57">
        <v>97.036544024549499</v>
      </c>
      <c r="I29" s="8">
        <v>101.64489580697852</v>
      </c>
      <c r="J29" s="8">
        <v>102.48978299111519</v>
      </c>
      <c r="K29" s="8">
        <v>103.65148488666502</v>
      </c>
      <c r="L29" s="8">
        <v>104.70040091442506</v>
      </c>
      <c r="M29" s="8">
        <v>104.00768681923618</v>
      </c>
      <c r="N29" s="10">
        <v>103.51697808621101</v>
      </c>
      <c r="O29" s="8">
        <f t="shared" si="3"/>
        <v>101.48473251078559</v>
      </c>
      <c r="P29" s="8">
        <f t="shared" si="2"/>
        <v>-4.6303048844020651</v>
      </c>
    </row>
    <row r="30" spans="1:19" ht="16.5" customHeight="1" x14ac:dyDescent="0.2">
      <c r="A30" s="5" t="s">
        <v>10</v>
      </c>
      <c r="B30" s="8">
        <v>94.426733718753155</v>
      </c>
      <c r="C30" s="9">
        <v>93.750019196130978</v>
      </c>
      <c r="D30" s="8">
        <v>93.827327163302527</v>
      </c>
      <c r="E30" s="8">
        <v>93.609408573218062</v>
      </c>
      <c r="F30" s="57">
        <v>92.481359283182201</v>
      </c>
      <c r="G30" s="57">
        <v>92.110750594232059</v>
      </c>
      <c r="H30" s="57">
        <v>91.98879450733078</v>
      </c>
      <c r="I30" s="8">
        <v>91.97616552559316</v>
      </c>
      <c r="J30" s="8">
        <v>91.931093839924515</v>
      </c>
      <c r="K30" s="8">
        <v>91.490983540073671</v>
      </c>
      <c r="L30" s="8">
        <v>91.490983540073671</v>
      </c>
      <c r="M30" s="8">
        <v>91.764357639564793</v>
      </c>
      <c r="N30" s="10">
        <v>91.723589058534856</v>
      </c>
      <c r="O30" s="8">
        <f t="shared" si="3"/>
        <v>92.345402705096774</v>
      </c>
      <c r="P30" s="8">
        <f t="shared" si="2"/>
        <v>-2.20417558851031</v>
      </c>
    </row>
    <row r="31" spans="1:19" ht="16.5" customHeight="1" x14ac:dyDescent="0.2">
      <c r="A31" s="6" t="s">
        <v>33</v>
      </c>
      <c r="B31" s="8">
        <v>121.91177516856267</v>
      </c>
      <c r="C31" s="9">
        <v>119.88675467441392</v>
      </c>
      <c r="D31" s="8">
        <v>125.99621876262225</v>
      </c>
      <c r="E31" s="8">
        <v>124.5583432015823</v>
      </c>
      <c r="F31" s="57">
        <v>124.67522911108912</v>
      </c>
      <c r="G31" s="57">
        <v>125.12481588332746</v>
      </c>
      <c r="H31" s="57">
        <v>124.73857751013509</v>
      </c>
      <c r="I31" s="8">
        <v>125.05434736515707</v>
      </c>
      <c r="J31" s="8">
        <v>125.31103426591865</v>
      </c>
      <c r="K31" s="8">
        <v>125.24132372104884</v>
      </c>
      <c r="L31" s="8">
        <v>125.24132372104884</v>
      </c>
      <c r="M31" s="8">
        <v>124.99504381511953</v>
      </c>
      <c r="N31" s="10">
        <v>124.88841607058995</v>
      </c>
      <c r="O31" s="8">
        <f t="shared" si="3"/>
        <v>124.64261900850441</v>
      </c>
      <c r="P31" s="8">
        <f t="shared" si="2"/>
        <v>2.2400164677824677</v>
      </c>
    </row>
    <row r="32" spans="1:19" ht="16.5" customHeight="1" x14ac:dyDescent="0.2">
      <c r="A32" s="5" t="s">
        <v>2</v>
      </c>
      <c r="B32" s="8">
        <v>134.6506679005775</v>
      </c>
      <c r="C32" s="9">
        <v>140.25038373981138</v>
      </c>
      <c r="D32" s="8">
        <v>140.25038373981138</v>
      </c>
      <c r="E32" s="8">
        <v>140.25038373981138</v>
      </c>
      <c r="F32" s="57">
        <v>140.25038373981138</v>
      </c>
      <c r="G32" s="57">
        <v>140.25038373981138</v>
      </c>
      <c r="H32" s="57">
        <v>144.11264587342063</v>
      </c>
      <c r="I32" s="8">
        <v>144.11264587342063</v>
      </c>
      <c r="J32" s="8">
        <v>144.11264587342063</v>
      </c>
      <c r="K32" s="8">
        <v>144.11264587342063</v>
      </c>
      <c r="L32" s="8">
        <v>144.11264587342063</v>
      </c>
      <c r="M32" s="8">
        <v>144.11264587342063</v>
      </c>
      <c r="N32" s="10">
        <v>145.09625897158242</v>
      </c>
      <c r="O32" s="8">
        <f t="shared" si="3"/>
        <v>142.58533774259695</v>
      </c>
      <c r="P32" s="8">
        <f t="shared" si="2"/>
        <v>5.8927816443348036</v>
      </c>
    </row>
    <row r="33" spans="1:16" ht="16.5" customHeight="1" x14ac:dyDescent="0.2">
      <c r="A33" s="5" t="s">
        <v>11</v>
      </c>
      <c r="B33" s="8">
        <v>141.20907428752011</v>
      </c>
      <c r="C33" s="9">
        <v>149.49238286398781</v>
      </c>
      <c r="D33" s="8">
        <v>147.65425629468265</v>
      </c>
      <c r="E33" s="8">
        <v>147.65425629468265</v>
      </c>
      <c r="F33" s="57">
        <v>147.65425629468265</v>
      </c>
      <c r="G33" s="57">
        <v>147.65425629468265</v>
      </c>
      <c r="H33" s="57">
        <v>143.44253958216115</v>
      </c>
      <c r="I33" s="8">
        <v>140.38778889126263</v>
      </c>
      <c r="J33" s="8">
        <v>139.79859615628635</v>
      </c>
      <c r="K33" s="8">
        <v>142.81522800652698</v>
      </c>
      <c r="L33" s="8">
        <v>144.24331819411682</v>
      </c>
      <c r="M33" s="8">
        <v>144.19993343625978</v>
      </c>
      <c r="N33" s="10">
        <v>146.43950758954941</v>
      </c>
      <c r="O33" s="8">
        <f t="shared" si="3"/>
        <v>145.11969332490682</v>
      </c>
      <c r="P33" s="8">
        <f t="shared" si="2"/>
        <v>2.7693822490643782</v>
      </c>
    </row>
    <row r="34" spans="1:16" s="59" customFormat="1" ht="16.5" customHeight="1" x14ac:dyDescent="0.2">
      <c r="A34" s="60" t="s">
        <v>78</v>
      </c>
      <c r="B34" s="64">
        <v>120.60364542201283</v>
      </c>
      <c r="C34" s="62">
        <v>123.34770570187818</v>
      </c>
      <c r="D34" s="62">
        <v>123.3896460648875</v>
      </c>
      <c r="E34" s="62">
        <v>123.4605442322825</v>
      </c>
      <c r="F34" s="62">
        <v>123.50610589604733</v>
      </c>
      <c r="G34" s="62">
        <v>123.90773656661857</v>
      </c>
      <c r="H34" s="62">
        <v>123.82806630144951</v>
      </c>
      <c r="I34" s="62">
        <v>124.02855729228628</v>
      </c>
      <c r="J34" s="62">
        <v>124.2622192666143</v>
      </c>
      <c r="K34" s="62">
        <v>124.18666716140756</v>
      </c>
      <c r="L34" s="62">
        <v>123.98850787779558</v>
      </c>
      <c r="M34" s="62">
        <v>123.75536650890919</v>
      </c>
      <c r="N34" s="62">
        <v>123.48460818826942</v>
      </c>
      <c r="O34" s="64">
        <f t="shared" si="3"/>
        <v>123.76214425487051</v>
      </c>
      <c r="P34" s="64">
        <f t="shared" si="2"/>
        <v>2.6189082608618861</v>
      </c>
    </row>
    <row r="35" spans="1:16" s="2" customFormat="1" ht="16.5" customHeight="1" x14ac:dyDescent="0.2">
      <c r="A35" s="7" t="s">
        <v>13</v>
      </c>
      <c r="B35" s="11">
        <v>118.18306701654016</v>
      </c>
      <c r="C35" s="12">
        <v>119.57675713151986</v>
      </c>
      <c r="D35" s="11">
        <v>119.41735941122515</v>
      </c>
      <c r="E35" s="11">
        <v>119.83047363801852</v>
      </c>
      <c r="F35" s="63">
        <v>118.46130934057699</v>
      </c>
      <c r="G35" s="63">
        <v>117.97986460135697</v>
      </c>
      <c r="H35" s="63">
        <v>117.91400104481399</v>
      </c>
      <c r="I35" s="11">
        <v>118.50765895426427</v>
      </c>
      <c r="J35" s="11">
        <v>118.85125370921143</v>
      </c>
      <c r="K35" s="11">
        <v>119.37581306318194</v>
      </c>
      <c r="L35" s="11">
        <v>119.78745634082401</v>
      </c>
      <c r="M35" s="11">
        <v>119.51190458642598</v>
      </c>
      <c r="N35" s="13">
        <v>119.53510291617474</v>
      </c>
      <c r="O35" s="11">
        <f>AVERAGE(C35:N35)</f>
        <v>119.06241289479949</v>
      </c>
      <c r="P35" s="11">
        <f>O35/B35*100-100</f>
        <v>0.74405403452277596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76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80</v>
      </c>
      <c r="P38" s="1" t="s">
        <v>4</v>
      </c>
    </row>
    <row r="39" spans="1:16" ht="16.5" customHeight="1" x14ac:dyDescent="0.2">
      <c r="A39" s="5" t="s">
        <v>6</v>
      </c>
      <c r="B39" s="8">
        <v>98.091597894629103</v>
      </c>
      <c r="C39" s="9">
        <v>98.107273240646563</v>
      </c>
      <c r="D39" s="20">
        <v>97.527869116225588</v>
      </c>
      <c r="E39" s="8">
        <v>98.86122637771642</v>
      </c>
      <c r="F39" s="57">
        <v>100.42232284098387</v>
      </c>
      <c r="G39" s="65">
        <v>97.298374068243419</v>
      </c>
      <c r="H39" s="57">
        <v>93.171008794812991</v>
      </c>
      <c r="I39" s="8">
        <v>92.174643330935723</v>
      </c>
      <c r="J39" s="8">
        <v>92.801741869846666</v>
      </c>
      <c r="K39" s="8">
        <v>96.344853162996898</v>
      </c>
      <c r="L39" s="8">
        <v>99.367484775599891</v>
      </c>
      <c r="M39" s="8">
        <v>98.633960268786041</v>
      </c>
      <c r="N39" s="10">
        <v>98.906337879051691</v>
      </c>
      <c r="O39" s="8">
        <f>AVERAGE(C39:N39)</f>
        <v>96.968091310487139</v>
      </c>
      <c r="P39" s="8">
        <f t="shared" ref="P39:P51" si="4">O39/B39*100-100</f>
        <v>-1.1453647491285039</v>
      </c>
    </row>
    <row r="40" spans="1:16" ht="16.5" customHeight="1" x14ac:dyDescent="0.2">
      <c r="A40" s="6" t="s">
        <v>7</v>
      </c>
      <c r="B40" s="8">
        <v>146.27857559403989</v>
      </c>
      <c r="C40" s="9">
        <v>146.51754634578862</v>
      </c>
      <c r="D40" s="20">
        <v>147.56649914234634</v>
      </c>
      <c r="E40" s="8">
        <v>151.73104431609659</v>
      </c>
      <c r="F40" s="57">
        <v>154.45168830936859</v>
      </c>
      <c r="G40" s="65">
        <v>151.03125856712492</v>
      </c>
      <c r="H40" s="57">
        <v>151.07737238935417</v>
      </c>
      <c r="I40" s="8">
        <v>153.42259103551328</v>
      </c>
      <c r="J40" s="8">
        <v>151.73175945600158</v>
      </c>
      <c r="K40" s="8">
        <v>154.73598419523142</v>
      </c>
      <c r="L40" s="8">
        <v>154.98781876062259</v>
      </c>
      <c r="M40" s="8">
        <v>154.20985071744843</v>
      </c>
      <c r="N40" s="10">
        <v>154.25134849547158</v>
      </c>
      <c r="O40" s="8">
        <f t="shared" ref="O40:O51" si="5">AVERAGE(C40:N40)</f>
        <v>152.14289681086402</v>
      </c>
      <c r="P40" s="8">
        <f t="shared" si="4"/>
        <v>4.009008970048427</v>
      </c>
    </row>
    <row r="41" spans="1:16" ht="16.5" customHeight="1" x14ac:dyDescent="0.2">
      <c r="A41" s="5" t="s">
        <v>0</v>
      </c>
      <c r="B41" s="8">
        <v>90.294154386425475</v>
      </c>
      <c r="C41" s="9">
        <v>88.505089805132741</v>
      </c>
      <c r="D41" s="20">
        <v>88.262484582045133</v>
      </c>
      <c r="E41" s="8">
        <v>87.955313339322586</v>
      </c>
      <c r="F41" s="57">
        <v>87.014781391485641</v>
      </c>
      <c r="G41" s="65">
        <v>86.071938747296628</v>
      </c>
      <c r="H41" s="57">
        <v>85.44780372237102</v>
      </c>
      <c r="I41" s="8">
        <v>85.092365742408575</v>
      </c>
      <c r="J41" s="8">
        <v>85.385140370279672</v>
      </c>
      <c r="K41" s="8">
        <v>84.872710348742942</v>
      </c>
      <c r="L41" s="8">
        <v>85.609494495521474</v>
      </c>
      <c r="M41" s="8">
        <v>85.820872954090703</v>
      </c>
      <c r="N41" s="10">
        <v>85.50557974032813</v>
      </c>
      <c r="O41" s="8">
        <f t="shared" si="5"/>
        <v>86.295297936585442</v>
      </c>
      <c r="P41" s="8">
        <f t="shared" si="4"/>
        <v>-4.4286991522467929</v>
      </c>
    </row>
    <row r="42" spans="1:16" ht="16.5" customHeight="1" x14ac:dyDescent="0.2">
      <c r="A42" s="5" t="s">
        <v>1</v>
      </c>
      <c r="B42" s="8">
        <v>100.97866696719666</v>
      </c>
      <c r="C42" s="9">
        <v>100.12507321962325</v>
      </c>
      <c r="D42" s="20">
        <v>98.447759024343711</v>
      </c>
      <c r="E42" s="8">
        <v>100.81049922878768</v>
      </c>
      <c r="F42" s="57">
        <v>100.09548434066988</v>
      </c>
      <c r="G42" s="65">
        <v>99.91201276947244</v>
      </c>
      <c r="H42" s="57">
        <v>99.751534765078844</v>
      </c>
      <c r="I42" s="8">
        <v>100.16194558089703</v>
      </c>
      <c r="J42" s="8">
        <v>100.5887741876225</v>
      </c>
      <c r="K42" s="8">
        <v>101.29849729237381</v>
      </c>
      <c r="L42" s="8">
        <v>101.65864318896027</v>
      </c>
      <c r="M42" s="8">
        <v>100.40408005842463</v>
      </c>
      <c r="N42" s="10">
        <v>104.36294518498138</v>
      </c>
      <c r="O42" s="8">
        <f t="shared" si="5"/>
        <v>100.63477073676961</v>
      </c>
      <c r="P42" s="8">
        <f t="shared" si="4"/>
        <v>-0.34056325039304625</v>
      </c>
    </row>
    <row r="43" spans="1:16" ht="16.5" customHeight="1" x14ac:dyDescent="0.2">
      <c r="A43" s="5" t="s">
        <v>34</v>
      </c>
      <c r="B43" s="8">
        <v>91.191722289215591</v>
      </c>
      <c r="C43" s="9">
        <v>90.711680442151717</v>
      </c>
      <c r="D43" s="20">
        <v>90.018168913613877</v>
      </c>
      <c r="E43" s="8">
        <v>90.766544493490485</v>
      </c>
      <c r="F43" s="57">
        <v>90.875356604011614</v>
      </c>
      <c r="G43" s="65">
        <v>90.049021822481507</v>
      </c>
      <c r="H43" s="57">
        <v>89.435857644172799</v>
      </c>
      <c r="I43" s="8">
        <v>89.52084305879751</v>
      </c>
      <c r="J43" s="8">
        <v>89.065565162847349</v>
      </c>
      <c r="K43" s="8">
        <v>89.57756930551389</v>
      </c>
      <c r="L43" s="8">
        <v>89.629999047080986</v>
      </c>
      <c r="M43" s="8">
        <v>89.228242976920669</v>
      </c>
      <c r="N43" s="10">
        <v>89.478423872236021</v>
      </c>
      <c r="O43" s="8">
        <f t="shared" si="5"/>
        <v>89.863106111943196</v>
      </c>
      <c r="P43" s="8">
        <f t="shared" si="4"/>
        <v>-1.4569482228427262</v>
      </c>
    </row>
    <row r="44" spans="1:16" ht="16.5" customHeight="1" x14ac:dyDescent="0.2">
      <c r="A44" s="5" t="s">
        <v>8</v>
      </c>
      <c r="B44" s="8">
        <v>95.824251801367666</v>
      </c>
      <c r="C44" s="9">
        <v>95.058000839521867</v>
      </c>
      <c r="D44" s="20">
        <v>94.355012595104242</v>
      </c>
      <c r="E44" s="8">
        <v>93.555163972835246</v>
      </c>
      <c r="F44" s="57">
        <v>93.523555673461289</v>
      </c>
      <c r="G44" s="65">
        <v>94.189833413870517</v>
      </c>
      <c r="H44" s="57">
        <v>93.868536387353785</v>
      </c>
      <c r="I44" s="8">
        <v>92.947674414133374</v>
      </c>
      <c r="J44" s="8">
        <v>92.802158996820737</v>
      </c>
      <c r="K44" s="8">
        <v>91.904544384656504</v>
      </c>
      <c r="L44" s="8">
        <v>91.73353817778731</v>
      </c>
      <c r="M44" s="8">
        <v>91.20846976734839</v>
      </c>
      <c r="N44" s="10">
        <v>90.471709440932628</v>
      </c>
      <c r="O44" s="8">
        <f t="shared" si="5"/>
        <v>92.968183171985501</v>
      </c>
      <c r="P44" s="8">
        <f t="shared" si="4"/>
        <v>-2.9805279725037224</v>
      </c>
    </row>
    <row r="45" spans="1:16" ht="16.5" customHeight="1" x14ac:dyDescent="0.2">
      <c r="A45" s="5" t="s">
        <v>9</v>
      </c>
      <c r="B45" s="8">
        <v>111.34889360250338</v>
      </c>
      <c r="C45" s="9">
        <v>111.21628901757578</v>
      </c>
      <c r="D45" s="20">
        <v>111.20293760875963</v>
      </c>
      <c r="E45" s="8">
        <v>111.45222906821134</v>
      </c>
      <c r="F45" s="57">
        <v>109.13910428607635</v>
      </c>
      <c r="G45" s="65">
        <v>108.91220716542503</v>
      </c>
      <c r="H45" s="57">
        <v>112.97873277837559</v>
      </c>
      <c r="I45" s="8">
        <v>113.3185551256733</v>
      </c>
      <c r="J45" s="8">
        <v>113.34197414457347</v>
      </c>
      <c r="K45" s="8">
        <v>116.34590003007352</v>
      </c>
      <c r="L45" s="8">
        <v>116.2932906504368</v>
      </c>
      <c r="M45" s="8">
        <v>116.14223235584012</v>
      </c>
      <c r="N45" s="10">
        <v>116.94598245176911</v>
      </c>
      <c r="O45" s="8">
        <f t="shared" si="5"/>
        <v>113.10745289023252</v>
      </c>
      <c r="P45" s="8">
        <f t="shared" si="4"/>
        <v>1.5793235395826173</v>
      </c>
    </row>
    <row r="46" spans="1:16" ht="16.5" customHeight="1" x14ac:dyDescent="0.2">
      <c r="A46" s="5" t="s">
        <v>10</v>
      </c>
      <c r="B46" s="8">
        <v>91.672577242174569</v>
      </c>
      <c r="C46" s="9">
        <v>89.619201225466682</v>
      </c>
      <c r="D46" s="20">
        <v>89.206118885027323</v>
      </c>
      <c r="E46" s="21">
        <v>89.966178077846592</v>
      </c>
      <c r="F46" s="57">
        <v>89.851110506372393</v>
      </c>
      <c r="G46" s="65">
        <v>91.69617672688274</v>
      </c>
      <c r="H46" s="57">
        <v>91.66881747632938</v>
      </c>
      <c r="I46" s="8">
        <v>91.275745000829914</v>
      </c>
      <c r="J46" s="8">
        <v>91.76506333319027</v>
      </c>
      <c r="K46" s="8">
        <v>91.592332266470336</v>
      </c>
      <c r="L46" s="8">
        <v>90.974925735679633</v>
      </c>
      <c r="M46" s="8">
        <v>90.765233584001138</v>
      </c>
      <c r="N46" s="10">
        <v>90.636962412936569</v>
      </c>
      <c r="O46" s="8">
        <f t="shared" si="5"/>
        <v>90.751488769252759</v>
      </c>
      <c r="P46" s="8">
        <f t="shared" si="4"/>
        <v>-1.0047590027806592</v>
      </c>
    </row>
    <row r="47" spans="1:16" ht="16.5" customHeight="1" x14ac:dyDescent="0.2">
      <c r="A47" s="6" t="s">
        <v>33</v>
      </c>
      <c r="B47" s="8">
        <v>109.69030115633059</v>
      </c>
      <c r="C47" s="9">
        <v>108.00557740395465</v>
      </c>
      <c r="D47" s="20">
        <v>114.3029028135135</v>
      </c>
      <c r="E47" s="8">
        <v>114.19963622104363</v>
      </c>
      <c r="F47" s="57">
        <v>113.02276089151174</v>
      </c>
      <c r="G47" s="65">
        <v>113.10017918152511</v>
      </c>
      <c r="H47" s="57">
        <v>112.84534508967906</v>
      </c>
      <c r="I47" s="8">
        <v>111.87550263440005</v>
      </c>
      <c r="J47" s="8">
        <v>112.34230029817991</v>
      </c>
      <c r="K47" s="8">
        <v>111.29010769159466</v>
      </c>
      <c r="L47" s="8">
        <v>112.8366281863493</v>
      </c>
      <c r="M47" s="8">
        <v>112.11609661997963</v>
      </c>
      <c r="N47" s="10">
        <v>113.07291407316755</v>
      </c>
      <c r="O47" s="8">
        <f t="shared" si="5"/>
        <v>112.41749592540823</v>
      </c>
      <c r="P47" s="8">
        <f t="shared" si="4"/>
        <v>2.4862679200696505</v>
      </c>
    </row>
    <row r="48" spans="1:16" ht="16.5" customHeight="1" x14ac:dyDescent="0.2">
      <c r="A48" s="5" t="s">
        <v>2</v>
      </c>
      <c r="B48" s="8">
        <v>102.26766885022558</v>
      </c>
      <c r="C48" s="9">
        <v>98.318598634384102</v>
      </c>
      <c r="D48" s="20">
        <v>98.318598634384102</v>
      </c>
      <c r="E48" s="8">
        <v>97.373551457260049</v>
      </c>
      <c r="F48" s="57">
        <v>97.373551457260049</v>
      </c>
      <c r="G48" s="65">
        <v>97.373551457260049</v>
      </c>
      <c r="H48" s="57">
        <v>97.387948967288935</v>
      </c>
      <c r="I48" s="8">
        <v>97.387948967288935</v>
      </c>
      <c r="J48" s="8">
        <v>97.387948967288935</v>
      </c>
      <c r="K48" s="8">
        <v>98.465707849980447</v>
      </c>
      <c r="L48" s="8">
        <v>98.465707849980447</v>
      </c>
      <c r="M48" s="8">
        <v>98.465707849980447</v>
      </c>
      <c r="N48" s="10">
        <v>94.242882271073753</v>
      </c>
      <c r="O48" s="8">
        <f t="shared" si="5"/>
        <v>97.54680869695251</v>
      </c>
      <c r="P48" s="8">
        <f t="shared" si="4"/>
        <v>-4.6161804667581947</v>
      </c>
    </row>
    <row r="49" spans="1:16" ht="16.5" customHeight="1" x14ac:dyDescent="0.2">
      <c r="A49" s="5" t="s">
        <v>11</v>
      </c>
      <c r="B49" s="8">
        <v>112.03082108018062</v>
      </c>
      <c r="C49" s="9">
        <v>116.38396346955351</v>
      </c>
      <c r="D49" s="20">
        <v>115.28107239223999</v>
      </c>
      <c r="E49" s="8">
        <v>111.25699868232638</v>
      </c>
      <c r="F49" s="57">
        <v>114.15943592099495</v>
      </c>
      <c r="G49" s="65">
        <v>109.11692614489914</v>
      </c>
      <c r="H49" s="57">
        <v>108.36151793144508</v>
      </c>
      <c r="I49" s="8">
        <v>104.25966422030669</v>
      </c>
      <c r="J49" s="8">
        <v>104.34937850186081</v>
      </c>
      <c r="K49" s="8">
        <v>103.84915470094609</v>
      </c>
      <c r="L49" s="8">
        <v>102.68071437727504</v>
      </c>
      <c r="M49" s="8">
        <v>104.61453394851878</v>
      </c>
      <c r="N49" s="10">
        <v>102.9971397765575</v>
      </c>
      <c r="O49" s="8">
        <f t="shared" si="5"/>
        <v>108.10920833891034</v>
      </c>
      <c r="P49" s="8">
        <f t="shared" si="4"/>
        <v>-3.5004766576365398</v>
      </c>
    </row>
    <row r="50" spans="1:16" s="59" customFormat="1" ht="16.5" customHeight="1" x14ac:dyDescent="0.2">
      <c r="A50" s="60" t="s">
        <v>78</v>
      </c>
      <c r="B50" s="64">
        <v>125.2843689897004</v>
      </c>
      <c r="C50" s="62">
        <v>127.34541790767423</v>
      </c>
      <c r="D50" s="62">
        <v>127.23728874985827</v>
      </c>
      <c r="E50" s="62">
        <v>127.19048986020198</v>
      </c>
      <c r="F50" s="62">
        <v>127.32690285397763</v>
      </c>
      <c r="G50" s="62">
        <v>127.11146066638385</v>
      </c>
      <c r="H50" s="62">
        <v>127.41117838849232</v>
      </c>
      <c r="I50" s="62">
        <v>127.26501106837333</v>
      </c>
      <c r="J50" s="62">
        <v>127.0271324594931</v>
      </c>
      <c r="K50" s="62">
        <v>127.29928959855137</v>
      </c>
      <c r="L50" s="62">
        <v>127.19160017030141</v>
      </c>
      <c r="M50" s="62">
        <v>127.08022038481258</v>
      </c>
      <c r="N50" s="62">
        <v>126.47005734988311</v>
      </c>
      <c r="O50" s="64">
        <f t="shared" si="5"/>
        <v>127.16300412150025</v>
      </c>
      <c r="P50" s="64">
        <f t="shared" si="4"/>
        <v>1.4994968222686254</v>
      </c>
    </row>
    <row r="51" spans="1:16" s="2" customFormat="1" ht="16.5" customHeight="1" x14ac:dyDescent="0.2">
      <c r="A51" s="7" t="s">
        <v>13</v>
      </c>
      <c r="B51" s="11">
        <v>103.21684119559642</v>
      </c>
      <c r="C51" s="66">
        <v>103.12824261605239</v>
      </c>
      <c r="D51" s="67">
        <v>102.75086249540115</v>
      </c>
      <c r="E51" s="68">
        <v>103.4637983328811</v>
      </c>
      <c r="F51" s="69">
        <v>103.86393821075234</v>
      </c>
      <c r="G51" s="70">
        <v>102.51936574753259</v>
      </c>
      <c r="H51" s="69">
        <v>101.30712712070174</v>
      </c>
      <c r="I51" s="11">
        <v>100.86665490800233</v>
      </c>
      <c r="J51" s="11">
        <v>101.07067632070427</v>
      </c>
      <c r="K51" s="11">
        <v>102.65694853810869</v>
      </c>
      <c r="L51" s="11">
        <v>103.72540473481769</v>
      </c>
      <c r="M51" s="11">
        <v>103.29152986266577</v>
      </c>
      <c r="N51" s="13">
        <v>103.53615071232197</v>
      </c>
      <c r="O51" s="11">
        <f t="shared" si="5"/>
        <v>102.68172496666186</v>
      </c>
      <c r="P51" s="11">
        <f t="shared" si="4"/>
        <v>-0.51843887367228092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76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80</v>
      </c>
      <c r="P54" s="1" t="s">
        <v>4</v>
      </c>
    </row>
    <row r="55" spans="1:16" ht="16.5" customHeight="1" x14ac:dyDescent="0.2">
      <c r="A55" s="5" t="s">
        <v>6</v>
      </c>
      <c r="B55" s="8">
        <v>112.28065549628519</v>
      </c>
      <c r="C55" s="9">
        <v>109.98434025544927</v>
      </c>
      <c r="D55" s="8">
        <v>110.30743192488231</v>
      </c>
      <c r="E55" s="8">
        <v>113.1059146335265</v>
      </c>
      <c r="F55" s="57">
        <v>110.29981969563273</v>
      </c>
      <c r="G55" s="57">
        <v>107.73169360785411</v>
      </c>
      <c r="H55" s="57">
        <v>106.99565273419412</v>
      </c>
      <c r="I55" s="8">
        <v>106.61497618022246</v>
      </c>
      <c r="J55" s="8">
        <v>106.4129293958585</v>
      </c>
      <c r="K55" s="8">
        <v>109.29612118599866</v>
      </c>
      <c r="L55" s="8">
        <v>110.91238404857194</v>
      </c>
      <c r="M55" s="8">
        <v>109.1699969347049</v>
      </c>
      <c r="N55" s="10">
        <v>108.16454085874612</v>
      </c>
      <c r="O55" s="8">
        <f>AVERAGE(C55:N55)</f>
        <v>109.08298345463679</v>
      </c>
      <c r="P55" s="8">
        <f t="shared" ref="P55:P67" si="6">O55/B55*100-100</f>
        <v>-2.8479278354000996</v>
      </c>
    </row>
    <row r="56" spans="1:16" ht="16.5" customHeight="1" x14ac:dyDescent="0.2">
      <c r="A56" s="6" t="s">
        <v>7</v>
      </c>
      <c r="B56" s="8">
        <v>163.90965156344805</v>
      </c>
      <c r="C56" s="9">
        <v>164.09727292800031</v>
      </c>
      <c r="D56" s="8">
        <v>164.0097858191003</v>
      </c>
      <c r="E56" s="8">
        <v>164.08004003003404</v>
      </c>
      <c r="F56" s="57">
        <v>164.10189865837691</v>
      </c>
      <c r="G56" s="57">
        <v>164.12682625014966</v>
      </c>
      <c r="H56" s="57">
        <v>164.10887439609451</v>
      </c>
      <c r="I56" s="8">
        <v>164.11713821120148</v>
      </c>
      <c r="J56" s="8">
        <v>164.13424341102493</v>
      </c>
      <c r="K56" s="8">
        <v>164.15132866187358</v>
      </c>
      <c r="L56" s="8">
        <v>164.14810594348819</v>
      </c>
      <c r="M56" s="8">
        <v>164.09234429319656</v>
      </c>
      <c r="N56" s="10">
        <v>164.12161467110093</v>
      </c>
      <c r="O56" s="8">
        <f t="shared" ref="O56:O67" si="7">AVERAGE(C56:N56)</f>
        <v>164.10745610613677</v>
      </c>
      <c r="P56" s="8">
        <f t="shared" si="6"/>
        <v>0.12067900871117843</v>
      </c>
    </row>
    <row r="57" spans="1:16" ht="16.5" customHeight="1" x14ac:dyDescent="0.2">
      <c r="A57" s="5" t="s">
        <v>0</v>
      </c>
      <c r="B57" s="8">
        <v>110.80953327684712</v>
      </c>
      <c r="C57" s="9">
        <v>109.14293360730275</v>
      </c>
      <c r="D57" s="8">
        <v>108.32079707374383</v>
      </c>
      <c r="E57" s="8">
        <v>107.52406306568159</v>
      </c>
      <c r="F57" s="57">
        <v>107.57867572981021</v>
      </c>
      <c r="G57" s="57">
        <v>107.36689422181321</v>
      </c>
      <c r="H57" s="57">
        <v>107.65147635498191</v>
      </c>
      <c r="I57" s="8">
        <v>107.34490740932431</v>
      </c>
      <c r="J57" s="8">
        <v>107.23056489941317</v>
      </c>
      <c r="K57" s="8">
        <v>106.08053253511538</v>
      </c>
      <c r="L57" s="8">
        <v>105.61231438843032</v>
      </c>
      <c r="M57" s="8">
        <v>106.23700011229164</v>
      </c>
      <c r="N57" s="10">
        <v>106.70783334663234</v>
      </c>
      <c r="O57" s="8">
        <f t="shared" si="7"/>
        <v>107.23316606204504</v>
      </c>
      <c r="P57" s="8">
        <f t="shared" si="6"/>
        <v>-3.2274905498129556</v>
      </c>
    </row>
    <row r="58" spans="1:16" ht="16.5" customHeight="1" x14ac:dyDescent="0.2">
      <c r="A58" s="5" t="s">
        <v>1</v>
      </c>
      <c r="B58" s="8">
        <v>113.35516870141026</v>
      </c>
      <c r="C58" s="9">
        <v>113.45425498003371</v>
      </c>
      <c r="D58" s="8">
        <v>113.75839711825637</v>
      </c>
      <c r="E58" s="8">
        <v>114.28505621047186</v>
      </c>
      <c r="F58" s="57">
        <v>114.85297583482101</v>
      </c>
      <c r="G58" s="57">
        <v>113.13728150538809</v>
      </c>
      <c r="H58" s="57">
        <v>112.72868426038688</v>
      </c>
      <c r="I58" s="8">
        <v>112.56790521878254</v>
      </c>
      <c r="J58" s="8">
        <v>112.8968378468724</v>
      </c>
      <c r="K58" s="8">
        <v>113.6025696460943</v>
      </c>
      <c r="L58" s="8">
        <v>113.7902318050356</v>
      </c>
      <c r="M58" s="8">
        <v>114.15077112795001</v>
      </c>
      <c r="N58" s="10">
        <v>115.42065848139138</v>
      </c>
      <c r="O58" s="8">
        <f t="shared" si="7"/>
        <v>113.72046866962368</v>
      </c>
      <c r="P58" s="8">
        <f t="shared" si="6"/>
        <v>0.32226141286567156</v>
      </c>
    </row>
    <row r="59" spans="1:16" ht="16.5" customHeight="1" x14ac:dyDescent="0.2">
      <c r="A59" s="5" t="s">
        <v>34</v>
      </c>
      <c r="B59" s="8">
        <v>110.46396064289269</v>
      </c>
      <c r="C59" s="9">
        <v>111.14022542536124</v>
      </c>
      <c r="D59" s="8">
        <v>110.6218987992996</v>
      </c>
      <c r="E59" s="8">
        <v>109.78423734856041</v>
      </c>
      <c r="F59" s="57">
        <v>109.13274889984275</v>
      </c>
      <c r="G59" s="57">
        <v>109.25824950349002</v>
      </c>
      <c r="H59" s="57">
        <v>109.29710704192797</v>
      </c>
      <c r="I59" s="8">
        <v>108.54795567477787</v>
      </c>
      <c r="J59" s="8">
        <v>108.33496069103094</v>
      </c>
      <c r="K59" s="8">
        <v>108.73060422670932</v>
      </c>
      <c r="L59" s="8">
        <v>108.83108297311587</v>
      </c>
      <c r="M59" s="8">
        <v>109.88992347412336</v>
      </c>
      <c r="N59" s="10">
        <v>109.84162291038731</v>
      </c>
      <c r="O59" s="8">
        <f t="shared" si="7"/>
        <v>109.45088474738556</v>
      </c>
      <c r="P59" s="8">
        <f t="shared" si="6"/>
        <v>-0.91710987874334648</v>
      </c>
    </row>
    <row r="60" spans="1:16" ht="16.5" customHeight="1" x14ac:dyDescent="0.2">
      <c r="A60" s="5" t="s">
        <v>8</v>
      </c>
      <c r="B60" s="8">
        <v>128.25847188129401</v>
      </c>
      <c r="C60" s="9">
        <v>128.29632422036346</v>
      </c>
      <c r="D60" s="8">
        <v>127.91432780704862</v>
      </c>
      <c r="E60" s="8">
        <v>129.2966886718074</v>
      </c>
      <c r="F60" s="57">
        <v>129.27909123666524</v>
      </c>
      <c r="G60" s="57">
        <v>129.40927906993116</v>
      </c>
      <c r="H60" s="57">
        <v>129.43614048554517</v>
      </c>
      <c r="I60" s="8">
        <v>129.1615210246141</v>
      </c>
      <c r="J60" s="8">
        <v>129.35510859995543</v>
      </c>
      <c r="K60" s="8">
        <v>128.64642185306502</v>
      </c>
      <c r="L60" s="8">
        <v>128.30607663571396</v>
      </c>
      <c r="M60" s="8">
        <v>128.85235919517388</v>
      </c>
      <c r="N60" s="10">
        <v>128.54049669286871</v>
      </c>
      <c r="O60" s="8">
        <f t="shared" si="7"/>
        <v>128.87448629106268</v>
      </c>
      <c r="P60" s="8">
        <f t="shared" si="6"/>
        <v>0.48029139965022694</v>
      </c>
    </row>
    <row r="61" spans="1:16" ht="16.5" customHeight="1" x14ac:dyDescent="0.2">
      <c r="A61" s="5" t="s">
        <v>9</v>
      </c>
      <c r="B61" s="8">
        <v>102.02475920369021</v>
      </c>
      <c r="C61" s="9">
        <v>102.27666138663307</v>
      </c>
      <c r="D61" s="8">
        <v>101.77025201508511</v>
      </c>
      <c r="E61" s="8">
        <v>101.60392998950016</v>
      </c>
      <c r="F61" s="57">
        <v>98.280138693432988</v>
      </c>
      <c r="G61" s="57">
        <v>97.713239616948457</v>
      </c>
      <c r="H61" s="57">
        <v>96.702950105432933</v>
      </c>
      <c r="I61" s="8">
        <v>97.568895218040254</v>
      </c>
      <c r="J61" s="8">
        <v>97.563886018701851</v>
      </c>
      <c r="K61" s="8">
        <v>100.88012097515173</v>
      </c>
      <c r="L61" s="8">
        <v>100.76705613089</v>
      </c>
      <c r="M61" s="8">
        <v>100.58876539616473</v>
      </c>
      <c r="N61" s="10">
        <v>104.53124865230457</v>
      </c>
      <c r="O61" s="8">
        <f t="shared" si="7"/>
        <v>100.02059534985716</v>
      </c>
      <c r="P61" s="8">
        <f t="shared" si="6"/>
        <v>-1.9643896927330928</v>
      </c>
    </row>
    <row r="62" spans="1:16" ht="16.5" customHeight="1" x14ac:dyDescent="0.2">
      <c r="A62" s="5" t="s">
        <v>10</v>
      </c>
      <c r="B62" s="8">
        <v>92.731099121672017</v>
      </c>
      <c r="C62" s="9">
        <v>90.882664190013443</v>
      </c>
      <c r="D62" s="8">
        <v>91.083780776170485</v>
      </c>
      <c r="E62" s="8">
        <v>91.080402542193468</v>
      </c>
      <c r="F62" s="57">
        <v>90.596541927932464</v>
      </c>
      <c r="G62" s="57">
        <v>90.250185467120872</v>
      </c>
      <c r="H62" s="57">
        <v>90.170440014845738</v>
      </c>
      <c r="I62" s="8">
        <v>89.912197095478007</v>
      </c>
      <c r="J62" s="8">
        <v>89.496367632151589</v>
      </c>
      <c r="K62" s="8">
        <v>88.652138265216379</v>
      </c>
      <c r="L62" s="8">
        <v>88.985450715436144</v>
      </c>
      <c r="M62" s="8">
        <v>88.989102307942801</v>
      </c>
      <c r="N62" s="10">
        <v>88.833181417269643</v>
      </c>
      <c r="O62" s="8">
        <f t="shared" si="7"/>
        <v>89.911037695980909</v>
      </c>
      <c r="P62" s="8">
        <f t="shared" si="6"/>
        <v>-3.041117222163976</v>
      </c>
    </row>
    <row r="63" spans="1:16" ht="16.5" customHeight="1" x14ac:dyDescent="0.2">
      <c r="A63" s="6" t="s">
        <v>33</v>
      </c>
      <c r="B63" s="8">
        <v>123.69434605895218</v>
      </c>
      <c r="C63" s="9">
        <v>124.009293621</v>
      </c>
      <c r="D63" s="8">
        <v>130.6953071999252</v>
      </c>
      <c r="E63" s="8">
        <v>128.7037726363383</v>
      </c>
      <c r="F63" s="57">
        <v>128.5471983647638</v>
      </c>
      <c r="G63" s="57">
        <v>128.36245189212309</v>
      </c>
      <c r="H63" s="57">
        <v>129.50435270766968</v>
      </c>
      <c r="I63" s="8">
        <v>129.79642374786999</v>
      </c>
      <c r="J63" s="8">
        <v>129.42871486980084</v>
      </c>
      <c r="K63" s="8">
        <v>129.15919439993851</v>
      </c>
      <c r="L63" s="8">
        <v>129.10926162366783</v>
      </c>
      <c r="M63" s="8">
        <v>128.95040373018111</v>
      </c>
      <c r="N63" s="10">
        <v>129.70240795332469</v>
      </c>
      <c r="O63" s="8">
        <f t="shared" si="7"/>
        <v>128.83073189555026</v>
      </c>
      <c r="P63" s="8">
        <f t="shared" si="6"/>
        <v>4.1524823084073006</v>
      </c>
    </row>
    <row r="64" spans="1:16" ht="16.5" customHeight="1" x14ac:dyDescent="0.2">
      <c r="A64" s="5" t="s">
        <v>2</v>
      </c>
      <c r="B64" s="8">
        <v>132.39729256293285</v>
      </c>
      <c r="C64" s="9">
        <v>131.12930834466121</v>
      </c>
      <c r="D64" s="8">
        <v>131.12930834466121</v>
      </c>
      <c r="E64" s="8">
        <v>131.79825430170956</v>
      </c>
      <c r="F64" s="57">
        <v>131.79825430170956</v>
      </c>
      <c r="G64" s="57">
        <v>131.79825430170956</v>
      </c>
      <c r="H64" s="57">
        <v>132.13579615441643</v>
      </c>
      <c r="I64" s="8">
        <v>132.13579615441643</v>
      </c>
      <c r="J64" s="8">
        <v>132.13579615441643</v>
      </c>
      <c r="K64" s="8">
        <v>135.08288186614172</v>
      </c>
      <c r="L64" s="8">
        <v>135.08288186614172</v>
      </c>
      <c r="M64" s="8">
        <v>135.08288186614172</v>
      </c>
      <c r="N64" s="10">
        <v>132.77758502228366</v>
      </c>
      <c r="O64" s="8">
        <f t="shared" si="7"/>
        <v>132.67391655653407</v>
      </c>
      <c r="P64" s="8">
        <f t="shared" si="6"/>
        <v>0.20893478125296383</v>
      </c>
    </row>
    <row r="65" spans="1:16" ht="16.5" customHeight="1" x14ac:dyDescent="0.2">
      <c r="A65" s="5" t="s">
        <v>11</v>
      </c>
      <c r="B65" s="8">
        <v>136.30354243582443</v>
      </c>
      <c r="C65" s="9">
        <v>138.30171264402236</v>
      </c>
      <c r="D65" s="8">
        <v>137.78487913004975</v>
      </c>
      <c r="E65" s="8">
        <v>137.95352182736966</v>
      </c>
      <c r="F65" s="57">
        <v>138.0158884822566</v>
      </c>
      <c r="G65" s="57">
        <v>138.25902634774349</v>
      </c>
      <c r="H65" s="57">
        <v>139.08691122950984</v>
      </c>
      <c r="I65" s="8">
        <v>140.70375774657236</v>
      </c>
      <c r="J65" s="8">
        <v>139.70822612490161</v>
      </c>
      <c r="K65" s="8">
        <v>140.77040063685436</v>
      </c>
      <c r="L65" s="8">
        <v>140.12904874694158</v>
      </c>
      <c r="M65" s="8">
        <v>139.493528591716</v>
      </c>
      <c r="N65" s="10">
        <v>140.24840154158875</v>
      </c>
      <c r="O65" s="8">
        <f t="shared" si="7"/>
        <v>139.20460858746054</v>
      </c>
      <c r="P65" s="8">
        <f t="shared" si="6"/>
        <v>2.1283864672864325</v>
      </c>
    </row>
    <row r="66" spans="1:16" s="59" customFormat="1" ht="16.5" customHeight="1" x14ac:dyDescent="0.2">
      <c r="A66" s="60" t="s">
        <v>78</v>
      </c>
      <c r="B66" s="64">
        <v>128.67505676736815</v>
      </c>
      <c r="C66" s="62">
        <v>130.81949701500949</v>
      </c>
      <c r="D66" s="62">
        <v>130.72077878287399</v>
      </c>
      <c r="E66" s="62">
        <v>131.64860829670602</v>
      </c>
      <c r="F66" s="62">
        <v>131.61343370528721</v>
      </c>
      <c r="G66" s="62">
        <v>131.67497443695109</v>
      </c>
      <c r="H66" s="62">
        <v>131.773076044687</v>
      </c>
      <c r="I66" s="62">
        <v>131.84728223076223</v>
      </c>
      <c r="J66" s="62">
        <v>131.90453298847879</v>
      </c>
      <c r="K66" s="62">
        <v>131.80717680627467</v>
      </c>
      <c r="L66" s="62">
        <v>131.77242584180368</v>
      </c>
      <c r="M66" s="62">
        <v>131.77909418799507</v>
      </c>
      <c r="N66" s="62">
        <v>131.30379436851291</v>
      </c>
      <c r="O66" s="64">
        <f t="shared" si="7"/>
        <v>131.5553895587785</v>
      </c>
      <c r="P66" s="64">
        <f t="shared" si="6"/>
        <v>2.2384546498531677</v>
      </c>
    </row>
    <row r="67" spans="1:16" s="2" customFormat="1" ht="16.5" customHeight="1" x14ac:dyDescent="0.2">
      <c r="A67" s="7" t="s">
        <v>13</v>
      </c>
      <c r="B67" s="11">
        <v>116.32639037670954</v>
      </c>
      <c r="C67" s="12">
        <v>115.87916638393395</v>
      </c>
      <c r="D67" s="11">
        <v>115.92780159253773</v>
      </c>
      <c r="E67" s="11">
        <v>116.86408880390738</v>
      </c>
      <c r="F67" s="63">
        <v>115.41527533443461</v>
      </c>
      <c r="G67" s="63">
        <v>114.40444743695154</v>
      </c>
      <c r="H67" s="63">
        <v>114.04447805713146</v>
      </c>
      <c r="I67" s="11">
        <v>114.05892250775787</v>
      </c>
      <c r="J67" s="11">
        <v>113.97096454590888</v>
      </c>
      <c r="K67" s="11">
        <v>115.47520418753177</v>
      </c>
      <c r="L67" s="11">
        <v>115.91536926560852</v>
      </c>
      <c r="M67" s="11">
        <v>115.47725511485459</v>
      </c>
      <c r="N67" s="13">
        <v>115.89675580631835</v>
      </c>
      <c r="O67" s="11">
        <f t="shared" si="7"/>
        <v>115.27747741973972</v>
      </c>
      <c r="P67" s="11">
        <f t="shared" si="6"/>
        <v>-0.90169819038743526</v>
      </c>
    </row>
    <row r="68" spans="1:16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03"/>
    </row>
    <row r="69" spans="1:16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104"/>
    </row>
    <row r="70" spans="1:16" ht="16.5" customHeight="1" x14ac:dyDescent="0.2">
      <c r="A70" s="100" t="s">
        <v>103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5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102"/>
    </row>
    <row r="72" spans="1:16" ht="20.25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02"/>
    </row>
  </sheetData>
  <mergeCells count="19">
    <mergeCell ref="A1:P1"/>
    <mergeCell ref="A72:P72"/>
    <mergeCell ref="A2:P2"/>
    <mergeCell ref="A3:P3"/>
    <mergeCell ref="A5:A6"/>
    <mergeCell ref="B5:P5"/>
    <mergeCell ref="A20:P20"/>
    <mergeCell ref="A68:P68"/>
    <mergeCell ref="A69:P69"/>
    <mergeCell ref="A70:P70"/>
    <mergeCell ref="A71:P71"/>
    <mergeCell ref="A36:P36"/>
    <mergeCell ref="A37:A38"/>
    <mergeCell ref="B37:P37"/>
    <mergeCell ref="A52:P52"/>
    <mergeCell ref="A53:A54"/>
    <mergeCell ref="B53:P53"/>
    <mergeCell ref="A21:A22"/>
    <mergeCell ref="B21:P2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topLeftCell="A49" workbookViewId="0">
      <selection activeCell="A70" sqref="A70:P70"/>
    </sheetView>
  </sheetViews>
  <sheetFormatPr defaultColWidth="10.7109375" defaultRowHeight="12.75" x14ac:dyDescent="0.2"/>
  <cols>
    <col min="1" max="1" width="23.710937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9" ht="17.649999999999999" customHeight="1" x14ac:dyDescent="0.2">
      <c r="A2" s="91" t="s">
        <v>82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9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9" ht="4.9000000000000004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9" s="2" customFormat="1" ht="16.5" customHeight="1" x14ac:dyDescent="0.2">
      <c r="A6" s="79"/>
      <c r="B6" s="1" t="s">
        <v>80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81</v>
      </c>
      <c r="P6" s="1" t="s">
        <v>4</v>
      </c>
    </row>
    <row r="7" spans="1:19" ht="16.5" customHeight="1" x14ac:dyDescent="0.2">
      <c r="A7" s="5" t="s">
        <v>6</v>
      </c>
      <c r="B7" s="44">
        <v>105.25118282014274</v>
      </c>
      <c r="C7" s="9">
        <v>102.20922882644132</v>
      </c>
      <c r="D7" s="8">
        <v>102.92533397397256</v>
      </c>
      <c r="E7" s="8">
        <v>103.39185452808645</v>
      </c>
      <c r="F7" s="57">
        <v>106.46824693663309</v>
      </c>
      <c r="G7" s="8">
        <v>106.23467162614588</v>
      </c>
      <c r="H7" s="8">
        <v>106.08188988010342</v>
      </c>
      <c r="I7" s="44">
        <v>106.4163862949399</v>
      </c>
      <c r="J7" s="44">
        <v>107.5581535707251</v>
      </c>
      <c r="K7" s="44">
        <v>109.24829333361454</v>
      </c>
      <c r="L7" s="44">
        <v>108.84036274812838</v>
      </c>
      <c r="M7" s="44">
        <v>107.64941708093868</v>
      </c>
      <c r="N7" s="46">
        <v>106.810366902898</v>
      </c>
      <c r="O7" s="44">
        <v>106.15285047521895</v>
      </c>
      <c r="P7" s="44">
        <f>O7/B7*100-100</f>
        <v>0.85668173118492064</v>
      </c>
      <c r="Q7" s="58"/>
      <c r="R7" s="58"/>
      <c r="S7" s="58"/>
    </row>
    <row r="8" spans="1:19" ht="16.5" customHeight="1" x14ac:dyDescent="0.2">
      <c r="A8" s="6" t="s">
        <v>7</v>
      </c>
      <c r="B8" s="44">
        <v>165.87231290592538</v>
      </c>
      <c r="C8" s="9">
        <v>166.2264170295461</v>
      </c>
      <c r="D8" s="8">
        <v>166.25281592550616</v>
      </c>
      <c r="E8" s="8">
        <v>166.44659338438331</v>
      </c>
      <c r="F8" s="57">
        <v>166.17407503058928</v>
      </c>
      <c r="G8" s="8">
        <v>166.97297745130092</v>
      </c>
      <c r="H8" s="8">
        <v>166.33340176571181</v>
      </c>
      <c r="I8" s="44">
        <v>166.02753209460863</v>
      </c>
      <c r="J8" s="44">
        <v>165.81868279771473</v>
      </c>
      <c r="K8" s="44">
        <v>166.07003622102886</v>
      </c>
      <c r="L8" s="44">
        <v>165.8535886209271</v>
      </c>
      <c r="M8" s="44">
        <v>165.96185609820134</v>
      </c>
      <c r="N8" s="46">
        <v>166.02563451562824</v>
      </c>
      <c r="O8" s="44">
        <v>166.18030091126221</v>
      </c>
      <c r="P8" s="44">
        <f t="shared" ref="P8:P19" si="0">O8/B8*100-100</f>
        <v>0.18567776619326537</v>
      </c>
      <c r="Q8" s="58"/>
      <c r="R8" s="58"/>
      <c r="S8" s="58"/>
    </row>
    <row r="9" spans="1:19" ht="16.5" customHeight="1" x14ac:dyDescent="0.2">
      <c r="A9" s="5" t="s">
        <v>0</v>
      </c>
      <c r="B9" s="44">
        <v>101.14252947635786</v>
      </c>
      <c r="C9" s="9">
        <v>100.35357828597394</v>
      </c>
      <c r="D9" s="8">
        <v>99.597403085142588</v>
      </c>
      <c r="E9" s="8">
        <v>98.549906510487816</v>
      </c>
      <c r="F9" s="57">
        <v>99.455508142251233</v>
      </c>
      <c r="G9" s="8">
        <v>100.32422304835798</v>
      </c>
      <c r="H9" s="8">
        <v>100.1595692559799</v>
      </c>
      <c r="I9" s="44">
        <v>100.64548880524219</v>
      </c>
      <c r="J9" s="44">
        <v>100.48868325909442</v>
      </c>
      <c r="K9" s="44">
        <v>100.07522813723624</v>
      </c>
      <c r="L9" s="44">
        <v>101.53395082285984</v>
      </c>
      <c r="M9" s="44">
        <v>102.60987974050103</v>
      </c>
      <c r="N9" s="46">
        <v>102.58828013086718</v>
      </c>
      <c r="O9" s="44">
        <v>100.53180826866618</v>
      </c>
      <c r="P9" s="44">
        <f t="shared" si="0"/>
        <v>-0.60382235925237637</v>
      </c>
      <c r="Q9" s="58"/>
      <c r="R9" s="58"/>
      <c r="S9" s="58"/>
    </row>
    <row r="10" spans="1:19" ht="16.5" customHeight="1" x14ac:dyDescent="0.2">
      <c r="A10" s="5" t="s">
        <v>1</v>
      </c>
      <c r="B10" s="44">
        <v>110.50037824144631</v>
      </c>
      <c r="C10" s="9">
        <v>112.87482717082362</v>
      </c>
      <c r="D10" s="8">
        <v>113.88853230500524</v>
      </c>
      <c r="E10" s="8">
        <v>114.09532899664491</v>
      </c>
      <c r="F10" s="57">
        <v>114.48001037083132</v>
      </c>
      <c r="G10" s="8">
        <v>114.60401254684255</v>
      </c>
      <c r="H10" s="8">
        <v>115.03747425312491</v>
      </c>
      <c r="I10" s="44">
        <v>115.64964476814178</v>
      </c>
      <c r="J10" s="44">
        <v>115.31715796099353</v>
      </c>
      <c r="K10" s="44">
        <v>114.11330104127363</v>
      </c>
      <c r="L10" s="44">
        <v>114.46228206448941</v>
      </c>
      <c r="M10" s="44">
        <v>114.60339969669231</v>
      </c>
      <c r="N10" s="46">
        <v>115.26629137563509</v>
      </c>
      <c r="O10" s="44">
        <v>114.53268854587486</v>
      </c>
      <c r="P10" s="44">
        <f t="shared" si="0"/>
        <v>3.6491371057733772</v>
      </c>
      <c r="Q10" s="58"/>
      <c r="R10" s="58"/>
      <c r="S10" s="58"/>
    </row>
    <row r="11" spans="1:19" ht="16.5" customHeight="1" x14ac:dyDescent="0.2">
      <c r="A11" s="5" t="s">
        <v>34</v>
      </c>
      <c r="B11" s="44">
        <v>102.79154200688272</v>
      </c>
      <c r="C11" s="9">
        <v>103.13606584116205</v>
      </c>
      <c r="D11" s="8">
        <v>103.22583816523851</v>
      </c>
      <c r="E11" s="8">
        <v>103.16597611970505</v>
      </c>
      <c r="F11" s="57">
        <v>103.55994787499704</v>
      </c>
      <c r="G11" s="8">
        <v>103.59725729474485</v>
      </c>
      <c r="H11" s="8">
        <v>105.06510004425198</v>
      </c>
      <c r="I11" s="44">
        <v>105.36968354581185</v>
      </c>
      <c r="J11" s="44">
        <v>105.39709162896553</v>
      </c>
      <c r="K11" s="44">
        <v>105.99592143786748</v>
      </c>
      <c r="L11" s="44">
        <v>107.07556649014649</v>
      </c>
      <c r="M11" s="44">
        <v>107.52713207205525</v>
      </c>
      <c r="N11" s="46">
        <v>107.28991607089932</v>
      </c>
      <c r="O11" s="44">
        <v>105.03379138215381</v>
      </c>
      <c r="P11" s="44">
        <f t="shared" si="0"/>
        <v>2.1813559087584764</v>
      </c>
      <c r="Q11" s="58"/>
      <c r="R11" s="58"/>
      <c r="S11" s="58"/>
    </row>
    <row r="12" spans="1:19" ht="16.5" customHeight="1" x14ac:dyDescent="0.2">
      <c r="A12" s="5" t="s">
        <v>8</v>
      </c>
      <c r="B12" s="44">
        <v>120.31261528516863</v>
      </c>
      <c r="C12" s="9">
        <v>119.70723320637659</v>
      </c>
      <c r="D12" s="8">
        <v>119.45011854158716</v>
      </c>
      <c r="E12" s="8">
        <v>119.89862186809677</v>
      </c>
      <c r="F12" s="57">
        <v>119.78150158631743</v>
      </c>
      <c r="G12" s="8">
        <v>120.00263987937818</v>
      </c>
      <c r="H12" s="8">
        <v>119.81237020916379</v>
      </c>
      <c r="I12" s="44">
        <v>119.65481008402833</v>
      </c>
      <c r="J12" s="44">
        <v>119.34610838172475</v>
      </c>
      <c r="K12" s="44">
        <v>119.62342617009041</v>
      </c>
      <c r="L12" s="44">
        <v>119.80148387131865</v>
      </c>
      <c r="M12" s="44">
        <v>120.29840212752073</v>
      </c>
      <c r="N12" s="46">
        <v>120.34393663242176</v>
      </c>
      <c r="O12" s="44">
        <v>119.81005437983538</v>
      </c>
      <c r="P12" s="44">
        <f t="shared" si="0"/>
        <v>-0.41771256001879919</v>
      </c>
      <c r="Q12" s="58"/>
      <c r="R12" s="58"/>
      <c r="S12" s="58"/>
    </row>
    <row r="13" spans="1:19" ht="16.5" customHeight="1" x14ac:dyDescent="0.2">
      <c r="A13" s="5" t="s">
        <v>9</v>
      </c>
      <c r="B13" s="44">
        <v>99.820923566476438</v>
      </c>
      <c r="C13" s="9">
        <v>104.3594606215003</v>
      </c>
      <c r="D13" s="8">
        <v>105.04791162964541</v>
      </c>
      <c r="E13" s="8">
        <v>106.60310531982743</v>
      </c>
      <c r="F13" s="57">
        <v>106.95291197748519</v>
      </c>
      <c r="G13" s="8">
        <v>106.86591385845703</v>
      </c>
      <c r="H13" s="8">
        <v>102.13008720675586</v>
      </c>
      <c r="I13" s="44">
        <v>102.17471540888538</v>
      </c>
      <c r="J13" s="44">
        <v>102.60344706010878</v>
      </c>
      <c r="K13" s="44">
        <v>102.7190548741028</v>
      </c>
      <c r="L13" s="44">
        <v>103.17446081191426</v>
      </c>
      <c r="M13" s="44">
        <v>103.37131318541454</v>
      </c>
      <c r="N13" s="46">
        <v>104.38451948526996</v>
      </c>
      <c r="O13" s="44">
        <v>104.19890845328058</v>
      </c>
      <c r="P13" s="44">
        <f t="shared" si="0"/>
        <v>4.385838890669632</v>
      </c>
      <c r="Q13" s="58"/>
      <c r="R13" s="58"/>
      <c r="S13" s="58"/>
    </row>
    <row r="14" spans="1:19" ht="16.5" customHeight="1" x14ac:dyDescent="0.2">
      <c r="A14" s="5" t="s">
        <v>10</v>
      </c>
      <c r="B14" s="44">
        <v>90.450796884081683</v>
      </c>
      <c r="C14" s="9">
        <v>89.868908811745555</v>
      </c>
      <c r="D14" s="8">
        <v>90.031606425776232</v>
      </c>
      <c r="E14" s="8">
        <v>90.727683586307464</v>
      </c>
      <c r="F14" s="57">
        <v>90.099343058620917</v>
      </c>
      <c r="G14" s="8">
        <v>90.208985659585451</v>
      </c>
      <c r="H14" s="8">
        <v>89.956123114216311</v>
      </c>
      <c r="I14" s="44">
        <v>89.886068474757309</v>
      </c>
      <c r="J14" s="44">
        <v>89.946164263616168</v>
      </c>
      <c r="K14" s="44">
        <v>89.998724551366251</v>
      </c>
      <c r="L14" s="44">
        <v>90.04369244049883</v>
      </c>
      <c r="M14" s="44">
        <v>89.46185820591424</v>
      </c>
      <c r="N14" s="46">
        <v>90.281768241487995</v>
      </c>
      <c r="O14" s="44">
        <v>90.04257723615774</v>
      </c>
      <c r="P14" s="44">
        <f t="shared" si="0"/>
        <v>-0.45131680647004657</v>
      </c>
      <c r="Q14" s="58"/>
      <c r="R14" s="58"/>
      <c r="S14" s="58"/>
    </row>
    <row r="15" spans="1:19" ht="16.5" customHeight="1" x14ac:dyDescent="0.2">
      <c r="A15" s="6" t="s">
        <v>33</v>
      </c>
      <c r="B15" s="44">
        <v>122.58514712138394</v>
      </c>
      <c r="C15" s="9">
        <v>123.15412466304996</v>
      </c>
      <c r="D15" s="8">
        <v>122.60770983756153</v>
      </c>
      <c r="E15" s="8">
        <v>123.91204142255047</v>
      </c>
      <c r="F15" s="57">
        <v>124.0887154098605</v>
      </c>
      <c r="G15" s="8">
        <v>126.22766835351477</v>
      </c>
      <c r="H15" s="8">
        <v>126.42109019036513</v>
      </c>
      <c r="I15" s="44">
        <v>124.21036793806257</v>
      </c>
      <c r="J15" s="44">
        <v>122.68377215343841</v>
      </c>
      <c r="K15" s="44">
        <v>124.16969599272188</v>
      </c>
      <c r="L15" s="44">
        <v>123.31026469573575</v>
      </c>
      <c r="M15" s="44">
        <v>122.56584597407726</v>
      </c>
      <c r="N15" s="46">
        <v>126.47886081346499</v>
      </c>
      <c r="O15" s="44">
        <v>124.15251312036695</v>
      </c>
      <c r="P15" s="44">
        <f t="shared" si="0"/>
        <v>1.2785937250872763</v>
      </c>
      <c r="Q15" s="58"/>
      <c r="R15" s="58"/>
      <c r="S15" s="58"/>
    </row>
    <row r="16" spans="1:19" ht="16.5" customHeight="1" x14ac:dyDescent="0.2">
      <c r="A16" s="5" t="s">
        <v>2</v>
      </c>
      <c r="B16" s="44">
        <v>123.96854312387717</v>
      </c>
      <c r="C16" s="9">
        <v>123.46035348127839</v>
      </c>
      <c r="D16" s="8">
        <v>123.46035348127839</v>
      </c>
      <c r="E16" s="8">
        <v>123.30104685570285</v>
      </c>
      <c r="F16" s="57">
        <v>123.30104685570285</v>
      </c>
      <c r="G16" s="8">
        <v>123.30104685570285</v>
      </c>
      <c r="H16" s="8">
        <v>123.28223459042763</v>
      </c>
      <c r="I16" s="44">
        <v>123.28223459042763</v>
      </c>
      <c r="J16" s="44">
        <v>123.28223459042763</v>
      </c>
      <c r="K16" s="44">
        <v>123.3112625467577</v>
      </c>
      <c r="L16" s="44">
        <v>123.3112625467577</v>
      </c>
      <c r="M16" s="44">
        <v>123.3112625467577</v>
      </c>
      <c r="N16" s="46">
        <v>125.14754341264513</v>
      </c>
      <c r="O16" s="44">
        <v>123.47932352948885</v>
      </c>
      <c r="P16" s="44">
        <f t="shared" si="0"/>
        <v>-0.39463204298485266</v>
      </c>
      <c r="Q16" s="58"/>
      <c r="R16" s="58"/>
      <c r="S16" s="58"/>
    </row>
    <row r="17" spans="1:19" ht="16.5" customHeight="1" x14ac:dyDescent="0.2">
      <c r="A17" s="5" t="s">
        <v>11</v>
      </c>
      <c r="B17" s="44">
        <v>131.75470438678613</v>
      </c>
      <c r="C17" s="9">
        <v>132.10877086638234</v>
      </c>
      <c r="D17" s="8">
        <v>132.19170779430812</v>
      </c>
      <c r="E17" s="8">
        <v>132.50163389439322</v>
      </c>
      <c r="F17" s="57">
        <v>133.26158927748759</v>
      </c>
      <c r="G17" s="8">
        <v>133.11617784709068</v>
      </c>
      <c r="H17" s="8">
        <v>132.22195639363139</v>
      </c>
      <c r="I17" s="44">
        <v>131.8826627673613</v>
      </c>
      <c r="J17" s="44">
        <v>132.40537849471571</v>
      </c>
      <c r="K17" s="44">
        <v>131.61507834919973</v>
      </c>
      <c r="L17" s="44">
        <v>131.20164699805312</v>
      </c>
      <c r="M17" s="44">
        <v>130.96750683159846</v>
      </c>
      <c r="N17" s="46">
        <v>133.2742899043742</v>
      </c>
      <c r="O17" s="44">
        <v>132.229033284883</v>
      </c>
      <c r="P17" s="44">
        <f t="shared" si="0"/>
        <v>0.36000907922377223</v>
      </c>
      <c r="Q17" s="58"/>
      <c r="R17" s="58"/>
      <c r="S17" s="58"/>
    </row>
    <row r="18" spans="1:19" s="59" customFormat="1" ht="16.5" customHeight="1" x14ac:dyDescent="0.2">
      <c r="A18" s="60" t="s">
        <v>78</v>
      </c>
      <c r="B18" s="61">
        <v>129.36836156562853</v>
      </c>
      <c r="C18" s="62">
        <v>129.01831144163646</v>
      </c>
      <c r="D18" s="62">
        <v>128.95693015432479</v>
      </c>
      <c r="E18" s="62">
        <v>128.99508945825841</v>
      </c>
      <c r="F18" s="62">
        <v>128.99557824864573</v>
      </c>
      <c r="G18" s="62">
        <v>129.22363650171661</v>
      </c>
      <c r="H18" s="62">
        <v>129.42329190661852</v>
      </c>
      <c r="I18" s="62">
        <v>129.47681043550529</v>
      </c>
      <c r="J18" s="62">
        <v>129.41798742929646</v>
      </c>
      <c r="K18" s="62">
        <v>129.687229866401</v>
      </c>
      <c r="L18" s="62">
        <v>129.7765615435261</v>
      </c>
      <c r="M18" s="62">
        <v>129.56934941457004</v>
      </c>
      <c r="N18" s="62">
        <v>129.86634486307929</v>
      </c>
      <c r="O18" s="61">
        <v>129.36726010529821</v>
      </c>
      <c r="P18" s="61">
        <f t="shared" si="0"/>
        <v>-8.514139910147378E-4</v>
      </c>
      <c r="Q18" s="58"/>
      <c r="R18" s="58"/>
      <c r="S18" s="58"/>
    </row>
    <row r="19" spans="1:19" s="2" customFormat="1" ht="16.5" customHeight="1" x14ac:dyDescent="0.2">
      <c r="A19" s="7" t="s">
        <v>13</v>
      </c>
      <c r="B19" s="47">
        <v>111.68916463897197</v>
      </c>
      <c r="C19" s="12">
        <v>111.58083970355942</v>
      </c>
      <c r="D19" s="11">
        <v>111.94445634361813</v>
      </c>
      <c r="E19" s="11">
        <v>112.38113539404843</v>
      </c>
      <c r="F19" s="63">
        <v>113.42394443507837</v>
      </c>
      <c r="G19" s="11">
        <v>113.51031227170962</v>
      </c>
      <c r="H19" s="11">
        <v>112.80208982332761</v>
      </c>
      <c r="I19" s="47">
        <v>112.94417088834939</v>
      </c>
      <c r="J19" s="47">
        <v>113.27659259079478</v>
      </c>
      <c r="K19" s="47">
        <v>113.76780878424798</v>
      </c>
      <c r="L19" s="47">
        <v>113.86163663629583</v>
      </c>
      <c r="M19" s="47">
        <v>113.55923514496189</v>
      </c>
      <c r="N19" s="48">
        <v>113.79633538134549</v>
      </c>
      <c r="O19" s="47">
        <v>113.07071311644474</v>
      </c>
      <c r="P19" s="47">
        <f t="shared" si="0"/>
        <v>1.2369583763461236</v>
      </c>
      <c r="Q19" s="58"/>
      <c r="R19" s="58"/>
      <c r="S19" s="58"/>
    </row>
    <row r="20" spans="1:19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58"/>
      <c r="R20" s="58"/>
      <c r="S20" s="58"/>
    </row>
    <row r="21" spans="1:19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9" s="2" customFormat="1" ht="16.5" customHeight="1" x14ac:dyDescent="0.2">
      <c r="A22" s="79"/>
      <c r="B22" s="1" t="s">
        <v>80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81</v>
      </c>
      <c r="P22" s="1" t="s">
        <v>4</v>
      </c>
    </row>
    <row r="23" spans="1:19" ht="16.5" customHeight="1" x14ac:dyDescent="0.2">
      <c r="A23" s="5" t="s">
        <v>6</v>
      </c>
      <c r="B23" s="8">
        <v>116.30453158513082</v>
      </c>
      <c r="C23" s="9">
        <v>112.91482747131164</v>
      </c>
      <c r="D23" s="8">
        <v>113.25162599932338</v>
      </c>
      <c r="E23" s="8">
        <v>115.692171167889</v>
      </c>
      <c r="F23" s="57">
        <v>117.07739293011228</v>
      </c>
      <c r="G23" s="57">
        <v>118.51280928134071</v>
      </c>
      <c r="H23" s="57">
        <v>117.85334471051699</v>
      </c>
      <c r="I23" s="8">
        <v>118.56663780720116</v>
      </c>
      <c r="J23" s="8">
        <v>119.89290042523301</v>
      </c>
      <c r="K23" s="8">
        <v>122.05760769866971</v>
      </c>
      <c r="L23" s="8">
        <v>119.67789509496761</v>
      </c>
      <c r="M23" s="8">
        <v>118.73114618691586</v>
      </c>
      <c r="N23" s="10">
        <v>119.67037286715421</v>
      </c>
      <c r="O23" s="8">
        <v>117.8248943033863</v>
      </c>
      <c r="P23" s="8">
        <f t="shared" ref="P23:P34" si="1">O23/B23*100-100</f>
        <v>1.3072256923563117</v>
      </c>
    </row>
    <row r="24" spans="1:19" ht="16.5" customHeight="1" x14ac:dyDescent="0.2">
      <c r="A24" s="6" t="s">
        <v>7</v>
      </c>
      <c r="B24" s="8">
        <v>174.02734780598428</v>
      </c>
      <c r="C24" s="9">
        <v>173.88565053909772</v>
      </c>
      <c r="D24" s="8">
        <v>173.88565053909772</v>
      </c>
      <c r="E24" s="8">
        <v>173.88524452293558</v>
      </c>
      <c r="F24" s="57">
        <v>173.88524452293558</v>
      </c>
      <c r="G24" s="57">
        <v>173.88556005941601</v>
      </c>
      <c r="H24" s="57">
        <v>173.88663843343542</v>
      </c>
      <c r="I24" s="8">
        <v>173.88663843343542</v>
      </c>
      <c r="J24" s="8">
        <v>173.88663843343542</v>
      </c>
      <c r="K24" s="8">
        <v>173.8830937565267</v>
      </c>
      <c r="L24" s="8">
        <v>173.8830937565267</v>
      </c>
      <c r="M24" s="8">
        <v>173.88137993731715</v>
      </c>
      <c r="N24" s="10">
        <v>173.88064884075195</v>
      </c>
      <c r="O24" s="8">
        <v>173.88462348124258</v>
      </c>
      <c r="P24" s="8">
        <f t="shared" si="1"/>
        <v>-8.2012583965138219E-2</v>
      </c>
    </row>
    <row r="25" spans="1:19" ht="16.5" customHeight="1" x14ac:dyDescent="0.2">
      <c r="A25" s="5" t="s">
        <v>0</v>
      </c>
      <c r="B25" s="8">
        <v>110.73959676200184</v>
      </c>
      <c r="C25" s="9">
        <v>111.45409249332538</v>
      </c>
      <c r="D25" s="8">
        <v>109.59512755991933</v>
      </c>
      <c r="E25" s="8">
        <v>107.48417377969393</v>
      </c>
      <c r="F25" s="57">
        <v>107.82205161941967</v>
      </c>
      <c r="G25" s="57">
        <v>108.43339638260031</v>
      </c>
      <c r="H25" s="57">
        <v>108.65774104491682</v>
      </c>
      <c r="I25" s="8">
        <v>108.07358857871601</v>
      </c>
      <c r="J25" s="8">
        <v>107.30076490420596</v>
      </c>
      <c r="K25" s="8">
        <v>106.95761719991715</v>
      </c>
      <c r="L25" s="8">
        <v>108.4588070624367</v>
      </c>
      <c r="M25" s="8">
        <v>109.3670368238669</v>
      </c>
      <c r="N25" s="10">
        <v>110.77114270592804</v>
      </c>
      <c r="O25" s="8">
        <v>108.69796167957884</v>
      </c>
      <c r="P25" s="8">
        <f t="shared" si="1"/>
        <v>-1.8436360092685078</v>
      </c>
    </row>
    <row r="26" spans="1:19" ht="16.5" customHeight="1" x14ac:dyDescent="0.2">
      <c r="A26" s="5" t="s">
        <v>1</v>
      </c>
      <c r="B26" s="8">
        <v>121.90295205642092</v>
      </c>
      <c r="C26" s="9">
        <v>123.83182938770207</v>
      </c>
      <c r="D26" s="8">
        <v>127.54230744707577</v>
      </c>
      <c r="E26" s="8">
        <v>127.37523662257642</v>
      </c>
      <c r="F26" s="57">
        <v>128.25190170723391</v>
      </c>
      <c r="G26" s="57">
        <v>128.56451054358288</v>
      </c>
      <c r="H26" s="57">
        <v>130.42373471250724</v>
      </c>
      <c r="I26" s="8">
        <v>130.46655424706779</v>
      </c>
      <c r="J26" s="8">
        <v>130.14763677592103</v>
      </c>
      <c r="K26" s="8">
        <v>130.4178478295191</v>
      </c>
      <c r="L26" s="8">
        <v>131.02974736444665</v>
      </c>
      <c r="M26" s="8">
        <v>130.9455359215994</v>
      </c>
      <c r="N26" s="10">
        <v>131.75617877678394</v>
      </c>
      <c r="O26" s="8">
        <v>129.22941844466803</v>
      </c>
      <c r="P26" s="8">
        <f t="shared" si="1"/>
        <v>6.0100811872514583</v>
      </c>
    </row>
    <row r="27" spans="1:19" ht="16.5" customHeight="1" x14ac:dyDescent="0.2">
      <c r="A27" s="5" t="s">
        <v>34</v>
      </c>
      <c r="B27" s="8">
        <v>121.80144287457182</v>
      </c>
      <c r="C27" s="9">
        <v>122.0205962118475</v>
      </c>
      <c r="D27" s="8">
        <v>121.887966863399</v>
      </c>
      <c r="E27" s="8">
        <v>121.33791099318101</v>
      </c>
      <c r="F27" s="57">
        <v>120.60012235962206</v>
      </c>
      <c r="G27" s="57">
        <v>119.71400057052196</v>
      </c>
      <c r="H27" s="57">
        <v>118.87378756609641</v>
      </c>
      <c r="I27" s="8">
        <v>119.09540646174244</v>
      </c>
      <c r="J27" s="8">
        <v>119.17794965220884</v>
      </c>
      <c r="K27" s="8">
        <v>120.85202431888592</v>
      </c>
      <c r="L27" s="8">
        <v>122.16672976186106</v>
      </c>
      <c r="M27" s="8">
        <v>122.73168305995611</v>
      </c>
      <c r="N27" s="10">
        <v>122.47063141754191</v>
      </c>
      <c r="O27" s="8">
        <v>120.91073410307202</v>
      </c>
      <c r="P27" s="8">
        <f t="shared" si="1"/>
        <v>-0.73127932681144614</v>
      </c>
    </row>
    <row r="28" spans="1:19" ht="16.5" customHeight="1" x14ac:dyDescent="0.2">
      <c r="A28" s="5" t="s">
        <v>8</v>
      </c>
      <c r="B28" s="8">
        <v>123.55275801424176</v>
      </c>
      <c r="C28" s="9">
        <v>128.88739609686587</v>
      </c>
      <c r="D28" s="8">
        <v>128.89825096324464</v>
      </c>
      <c r="E28" s="8">
        <v>128.91176266397642</v>
      </c>
      <c r="F28" s="57">
        <v>128.91176266397642</v>
      </c>
      <c r="G28" s="57">
        <v>126.93835868383445</v>
      </c>
      <c r="H28" s="57">
        <v>126.48114307019299</v>
      </c>
      <c r="I28" s="8">
        <v>125.15066198884738</v>
      </c>
      <c r="J28" s="8">
        <v>124.44328075420113</v>
      </c>
      <c r="K28" s="8">
        <v>122.61723687617729</v>
      </c>
      <c r="L28" s="8">
        <v>122.61723687617729</v>
      </c>
      <c r="M28" s="8">
        <v>122.61723687617729</v>
      </c>
      <c r="N28" s="10">
        <v>122.61723687617729</v>
      </c>
      <c r="O28" s="8">
        <v>125.75763036582067</v>
      </c>
      <c r="P28" s="8">
        <f t="shared" si="1"/>
        <v>1.7845593955294419</v>
      </c>
    </row>
    <row r="29" spans="1:19" ht="16.5" customHeight="1" x14ac:dyDescent="0.2">
      <c r="A29" s="5" t="s">
        <v>9</v>
      </c>
      <c r="B29" s="8">
        <v>101.48473251078559</v>
      </c>
      <c r="C29" s="9">
        <v>105.38590383906225</v>
      </c>
      <c r="D29" s="8">
        <v>106.88707731221389</v>
      </c>
      <c r="E29" s="8">
        <v>107.77875500927571</v>
      </c>
      <c r="F29" s="57">
        <v>109.59778563456047</v>
      </c>
      <c r="G29" s="57">
        <v>108.53019637930088</v>
      </c>
      <c r="H29" s="57">
        <v>109.05146256114205</v>
      </c>
      <c r="I29" s="8">
        <v>108.73811368605087</v>
      </c>
      <c r="J29" s="8">
        <v>108.80273908940624</v>
      </c>
      <c r="K29" s="8">
        <v>109.00635138046215</v>
      </c>
      <c r="L29" s="8">
        <v>110.64907354401576</v>
      </c>
      <c r="M29" s="8">
        <v>112.19875762273074</v>
      </c>
      <c r="N29" s="10">
        <v>111.84607984500758</v>
      </c>
      <c r="O29" s="8">
        <v>109.03935799193569</v>
      </c>
      <c r="P29" s="8">
        <f t="shared" si="1"/>
        <v>7.4441005008780081</v>
      </c>
    </row>
    <row r="30" spans="1:19" ht="16.5" customHeight="1" x14ac:dyDescent="0.2">
      <c r="A30" s="5" t="s">
        <v>10</v>
      </c>
      <c r="B30" s="8">
        <v>92.345402705096774</v>
      </c>
      <c r="C30" s="9">
        <v>91.723589058534856</v>
      </c>
      <c r="D30" s="8">
        <v>91.723589058534856</v>
      </c>
      <c r="E30" s="8">
        <v>92.614354599182391</v>
      </c>
      <c r="F30" s="57">
        <v>92.614354599182391</v>
      </c>
      <c r="G30" s="57">
        <v>92.78481199120975</v>
      </c>
      <c r="H30" s="57">
        <v>92.743193958303053</v>
      </c>
      <c r="I30" s="8">
        <v>92.696988976745558</v>
      </c>
      <c r="J30" s="8">
        <v>92.668054878283456</v>
      </c>
      <c r="K30" s="8">
        <v>92.82733232736274</v>
      </c>
      <c r="L30" s="8">
        <v>92.755645967087801</v>
      </c>
      <c r="M30" s="8">
        <v>92.755645967087801</v>
      </c>
      <c r="N30" s="10">
        <v>94.135840455459686</v>
      </c>
      <c r="O30" s="8">
        <v>92.670283486414533</v>
      </c>
      <c r="P30" s="8">
        <f t="shared" si="1"/>
        <v>0.35181045488019436</v>
      </c>
    </row>
    <row r="31" spans="1:19" ht="16.5" customHeight="1" x14ac:dyDescent="0.2">
      <c r="A31" s="6" t="s">
        <v>33</v>
      </c>
      <c r="B31" s="8">
        <v>124.64261900850441</v>
      </c>
      <c r="C31" s="9">
        <v>124.50926080274091</v>
      </c>
      <c r="D31" s="8">
        <v>124.30541362059527</v>
      </c>
      <c r="E31" s="8">
        <v>125.19308349706618</v>
      </c>
      <c r="F31" s="57">
        <v>125.59713081634561</v>
      </c>
      <c r="G31" s="57">
        <v>128.25443249982106</v>
      </c>
      <c r="H31" s="57">
        <v>129.12787432882246</v>
      </c>
      <c r="I31" s="8">
        <v>126.45437035459275</v>
      </c>
      <c r="J31" s="8">
        <v>125.10248074287171</v>
      </c>
      <c r="K31" s="8">
        <v>128.52495592458203</v>
      </c>
      <c r="L31" s="8">
        <v>127.74240121958135</v>
      </c>
      <c r="M31" s="8">
        <v>126.17779507815665</v>
      </c>
      <c r="N31" s="10">
        <v>129.6722681485775</v>
      </c>
      <c r="O31" s="8">
        <v>126.72178891947944</v>
      </c>
      <c r="P31" s="8">
        <f t="shared" si="1"/>
        <v>1.668105121277307</v>
      </c>
    </row>
    <row r="32" spans="1:19" ht="16.5" customHeight="1" x14ac:dyDescent="0.2">
      <c r="A32" s="5" t="s">
        <v>2</v>
      </c>
      <c r="B32" s="8">
        <v>142.58533774259695</v>
      </c>
      <c r="C32" s="9">
        <v>145.09625897158242</v>
      </c>
      <c r="D32" s="8">
        <v>145.09625897158242</v>
      </c>
      <c r="E32" s="8">
        <v>144.96797443536622</v>
      </c>
      <c r="F32" s="57">
        <v>144.96797443536622</v>
      </c>
      <c r="G32" s="57">
        <v>144.96797443536622</v>
      </c>
      <c r="H32" s="57">
        <v>150.73003701541691</v>
      </c>
      <c r="I32" s="8">
        <v>150.73003701541691</v>
      </c>
      <c r="J32" s="8">
        <v>150.73003701541691</v>
      </c>
      <c r="K32" s="8">
        <v>150.85832155163314</v>
      </c>
      <c r="L32" s="8">
        <v>150.85832155163314</v>
      </c>
      <c r="M32" s="8">
        <v>150.85832155163314</v>
      </c>
      <c r="N32" s="10">
        <v>150.85832155163314</v>
      </c>
      <c r="O32" s="8">
        <v>148.39331987517059</v>
      </c>
      <c r="P32" s="8">
        <f t="shared" si="1"/>
        <v>4.0733375706964523</v>
      </c>
    </row>
    <row r="33" spans="1:16" ht="16.5" customHeight="1" x14ac:dyDescent="0.2">
      <c r="A33" s="5" t="s">
        <v>11</v>
      </c>
      <c r="B33" s="8">
        <v>145.11969332490682</v>
      </c>
      <c r="C33" s="9">
        <v>146.45626885280021</v>
      </c>
      <c r="D33" s="8">
        <v>145.921436104668</v>
      </c>
      <c r="E33" s="8">
        <v>145.92730022494507</v>
      </c>
      <c r="F33" s="57">
        <v>148.05079509322064</v>
      </c>
      <c r="G33" s="57">
        <v>147.41831736565484</v>
      </c>
      <c r="H33" s="57">
        <v>147.42991896346891</v>
      </c>
      <c r="I33" s="8">
        <v>147.43819614808174</v>
      </c>
      <c r="J33" s="8">
        <v>147.43245899223982</v>
      </c>
      <c r="K33" s="8">
        <v>143.15515936655734</v>
      </c>
      <c r="L33" s="8">
        <v>131.80029043169375</v>
      </c>
      <c r="M33" s="8">
        <v>124.97447050248238</v>
      </c>
      <c r="N33" s="10">
        <v>124.73363285059749</v>
      </c>
      <c r="O33" s="8">
        <v>141.72818707470088</v>
      </c>
      <c r="P33" s="8">
        <f t="shared" si="1"/>
        <v>-2.3370406679489975</v>
      </c>
    </row>
    <row r="34" spans="1:16" s="59" customFormat="1" ht="16.5" customHeight="1" x14ac:dyDescent="0.2">
      <c r="A34" s="60" t="s">
        <v>78</v>
      </c>
      <c r="B34" s="64">
        <v>123.76214425487051</v>
      </c>
      <c r="C34" s="62">
        <v>123.44810943967511</v>
      </c>
      <c r="D34" s="62">
        <v>123.43743893741194</v>
      </c>
      <c r="E34" s="62">
        <v>123.42424282904373</v>
      </c>
      <c r="F34" s="62">
        <v>123.58390142971871</v>
      </c>
      <c r="G34" s="62">
        <v>123.9972034660575</v>
      </c>
      <c r="H34" s="62">
        <v>123.60889748685887</v>
      </c>
      <c r="I34" s="62">
        <v>123.65826161953292</v>
      </c>
      <c r="J34" s="62">
        <v>123.5510809020118</v>
      </c>
      <c r="K34" s="62">
        <v>123.58797340576598</v>
      </c>
      <c r="L34" s="62">
        <v>123.69246433255535</v>
      </c>
      <c r="M34" s="62">
        <v>123.60242949629999</v>
      </c>
      <c r="N34" s="62">
        <v>123.89790299591679</v>
      </c>
      <c r="O34" s="64">
        <v>123.62415886173738</v>
      </c>
      <c r="P34" s="64">
        <f t="shared" si="1"/>
        <v>-0.11149240663522164</v>
      </c>
    </row>
    <row r="35" spans="1:16" s="2" customFormat="1" ht="16.5" customHeight="1" x14ac:dyDescent="0.2">
      <c r="A35" s="7" t="s">
        <v>13</v>
      </c>
      <c r="B35" s="11">
        <v>119.06241289479949</v>
      </c>
      <c r="C35" s="12">
        <v>119.22500606313801</v>
      </c>
      <c r="D35" s="11">
        <v>119.83856386717513</v>
      </c>
      <c r="E35" s="11">
        <v>120.45872058344219</v>
      </c>
      <c r="F35" s="63">
        <v>121.22391311101826</v>
      </c>
      <c r="G35" s="63">
        <v>121.51257414857395</v>
      </c>
      <c r="H35" s="63">
        <v>121.69204354396679</v>
      </c>
      <c r="I35" s="11">
        <v>121.72506081991652</v>
      </c>
      <c r="J35" s="11">
        <v>121.90470724520614</v>
      </c>
      <c r="K35" s="11">
        <v>122.47825169068415</v>
      </c>
      <c r="L35" s="11">
        <v>122.12113069220213</v>
      </c>
      <c r="M35" s="11">
        <v>121.98830972497713</v>
      </c>
      <c r="N35" s="13">
        <v>122.50726391414152</v>
      </c>
      <c r="O35" s="11">
        <v>121.38962878370349</v>
      </c>
      <c r="P35" s="11">
        <f>O35/B35*100-100</f>
        <v>1.9546184495355874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80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81</v>
      </c>
      <c r="P38" s="1" t="s">
        <v>4</v>
      </c>
    </row>
    <row r="39" spans="1:16" ht="16.5" customHeight="1" x14ac:dyDescent="0.2">
      <c r="A39" s="5" t="s">
        <v>6</v>
      </c>
      <c r="B39" s="8">
        <v>96.968091310487139</v>
      </c>
      <c r="C39" s="9">
        <v>94.142143686833975</v>
      </c>
      <c r="D39" s="20">
        <v>94.0200034472672</v>
      </c>
      <c r="E39" s="8">
        <v>94.931320430087027</v>
      </c>
      <c r="F39" s="57">
        <v>98.355643450875419</v>
      </c>
      <c r="G39" s="65">
        <v>95.593529789196253</v>
      </c>
      <c r="H39" s="57">
        <v>97.090120954972363</v>
      </c>
      <c r="I39" s="8">
        <v>98.526679027641833</v>
      </c>
      <c r="J39" s="8">
        <v>100.75885695204001</v>
      </c>
      <c r="K39" s="8">
        <v>101.19932311598404</v>
      </c>
      <c r="L39" s="8">
        <v>101.13388557516255</v>
      </c>
      <c r="M39" s="8">
        <v>99.704780929766329</v>
      </c>
      <c r="N39" s="10">
        <v>98.859478320753325</v>
      </c>
      <c r="O39" s="8">
        <v>97.859647140048367</v>
      </c>
      <c r="P39" s="8">
        <f t="shared" ref="P39:P51" si="2">O39/B39*100-100</f>
        <v>0.91943217352449835</v>
      </c>
    </row>
    <row r="40" spans="1:16" ht="16.5" customHeight="1" x14ac:dyDescent="0.2">
      <c r="A40" s="6" t="s">
        <v>7</v>
      </c>
      <c r="B40" s="8">
        <v>152.14289681086402</v>
      </c>
      <c r="C40" s="9">
        <v>154.123590408165</v>
      </c>
      <c r="D40" s="20">
        <v>154.32241747249199</v>
      </c>
      <c r="E40" s="8">
        <v>155.38258322170483</v>
      </c>
      <c r="F40" s="57">
        <v>153.94863639374336</v>
      </c>
      <c r="G40" s="65">
        <v>158.56585771298478</v>
      </c>
      <c r="H40" s="57">
        <v>154.7733221313116</v>
      </c>
      <c r="I40" s="8">
        <v>153.32025299245893</v>
      </c>
      <c r="J40" s="8">
        <v>152.04798037123354</v>
      </c>
      <c r="K40" s="8">
        <v>153.34554662635418</v>
      </c>
      <c r="L40" s="8">
        <v>152.19293110154649</v>
      </c>
      <c r="M40" s="8">
        <v>152.69214827279902</v>
      </c>
      <c r="N40" s="10">
        <v>152.97588548614928</v>
      </c>
      <c r="O40" s="8">
        <v>153.9742626825786</v>
      </c>
      <c r="P40" s="8">
        <f t="shared" si="2"/>
        <v>1.2037143436221243</v>
      </c>
    </row>
    <row r="41" spans="1:16" ht="16.5" customHeight="1" x14ac:dyDescent="0.2">
      <c r="A41" s="5" t="s">
        <v>0</v>
      </c>
      <c r="B41" s="8">
        <v>86.295297936585442</v>
      </c>
      <c r="C41" s="9">
        <v>85.620687042265587</v>
      </c>
      <c r="D41" s="20">
        <v>83.383581362585232</v>
      </c>
      <c r="E41" s="8">
        <v>81.852299813086589</v>
      </c>
      <c r="F41" s="57">
        <v>82.555929289307514</v>
      </c>
      <c r="G41" s="65">
        <v>83.045978446648974</v>
      </c>
      <c r="H41" s="57">
        <v>82.530048249383185</v>
      </c>
      <c r="I41" s="8">
        <v>83.605973980388399</v>
      </c>
      <c r="J41" s="8">
        <v>83.824176553409217</v>
      </c>
      <c r="K41" s="8">
        <v>84.67138854583267</v>
      </c>
      <c r="L41" s="8">
        <v>86.725615672944357</v>
      </c>
      <c r="M41" s="8">
        <v>87.711376062878486</v>
      </c>
      <c r="N41" s="10">
        <v>87.985011616279593</v>
      </c>
      <c r="O41" s="8">
        <v>84.459338886250819</v>
      </c>
      <c r="P41" s="8">
        <f t="shared" si="2"/>
        <v>-2.1275308090178697</v>
      </c>
    </row>
    <row r="42" spans="1:16" ht="16.5" customHeight="1" x14ac:dyDescent="0.2">
      <c r="A42" s="5" t="s">
        <v>1</v>
      </c>
      <c r="B42" s="8">
        <v>100.63477073676961</v>
      </c>
      <c r="C42" s="9">
        <v>104.6261750408802</v>
      </c>
      <c r="D42" s="20">
        <v>104.79749968744743</v>
      </c>
      <c r="E42" s="8">
        <v>104.86818144923845</v>
      </c>
      <c r="F42" s="57">
        <v>104.6485355993386</v>
      </c>
      <c r="G42" s="65">
        <v>104.45865782405693</v>
      </c>
      <c r="H42" s="57">
        <v>104.49309099821585</v>
      </c>
      <c r="I42" s="8">
        <v>106.67310510461967</v>
      </c>
      <c r="J42" s="8">
        <v>105.84274767382483</v>
      </c>
      <c r="K42" s="8">
        <v>104.9082532922301</v>
      </c>
      <c r="L42" s="8">
        <v>104.31380544291432</v>
      </c>
      <c r="M42" s="8">
        <v>104.5668233225779</v>
      </c>
      <c r="N42" s="10">
        <v>105.56942491157747</v>
      </c>
      <c r="O42" s="8">
        <v>104.98052502891015</v>
      </c>
      <c r="P42" s="8">
        <f t="shared" si="2"/>
        <v>4.3183427162642829</v>
      </c>
    </row>
    <row r="43" spans="1:16" ht="16.5" customHeight="1" x14ac:dyDescent="0.2">
      <c r="A43" s="5" t="s">
        <v>34</v>
      </c>
      <c r="B43" s="8">
        <v>89.863106111943196</v>
      </c>
      <c r="C43" s="9">
        <v>89.780906400948339</v>
      </c>
      <c r="D43" s="20">
        <v>89.251099703759451</v>
      </c>
      <c r="E43" s="8">
        <v>89.472298166247043</v>
      </c>
      <c r="F43" s="57">
        <v>89.947869212573863</v>
      </c>
      <c r="G43" s="65">
        <v>90.151258897907539</v>
      </c>
      <c r="H43" s="57">
        <v>89.963888040551169</v>
      </c>
      <c r="I43" s="8">
        <v>90.251691082596111</v>
      </c>
      <c r="J43" s="8">
        <v>90.78221665471672</v>
      </c>
      <c r="K43" s="8">
        <v>90.123555547443104</v>
      </c>
      <c r="L43" s="8">
        <v>90.510529207670558</v>
      </c>
      <c r="M43" s="8">
        <v>90.528931058410308</v>
      </c>
      <c r="N43" s="10">
        <v>90.348136540451293</v>
      </c>
      <c r="O43" s="8">
        <v>90.092698376106284</v>
      </c>
      <c r="P43" s="8">
        <f t="shared" si="2"/>
        <v>0.25549112878103131</v>
      </c>
    </row>
    <row r="44" spans="1:16" ht="16.5" customHeight="1" x14ac:dyDescent="0.2">
      <c r="A44" s="5" t="s">
        <v>8</v>
      </c>
      <c r="B44" s="8">
        <v>92.968183171985501</v>
      </c>
      <c r="C44" s="9">
        <v>90.29454129574647</v>
      </c>
      <c r="D44" s="20">
        <v>89.818596650120227</v>
      </c>
      <c r="E44" s="8">
        <v>88.892704153118245</v>
      </c>
      <c r="F44" s="57">
        <v>88.865594458883535</v>
      </c>
      <c r="G44" s="65">
        <v>89.364264910039992</v>
      </c>
      <c r="H44" s="57">
        <v>89.873726521661681</v>
      </c>
      <c r="I44" s="8">
        <v>90.434557276590027</v>
      </c>
      <c r="J44" s="8">
        <v>89.883777236793577</v>
      </c>
      <c r="K44" s="8">
        <v>90.816189482084482</v>
      </c>
      <c r="L44" s="8">
        <v>91.498824487206406</v>
      </c>
      <c r="M44" s="8">
        <v>91.882673403627251</v>
      </c>
      <c r="N44" s="10">
        <v>90.4595664718086</v>
      </c>
      <c r="O44" s="8">
        <v>90.173751362306703</v>
      </c>
      <c r="P44" s="8">
        <f t="shared" si="2"/>
        <v>-3.0057937181683627</v>
      </c>
    </row>
    <row r="45" spans="1:16" ht="16.5" customHeight="1" x14ac:dyDescent="0.2">
      <c r="A45" s="5" t="s">
        <v>9</v>
      </c>
      <c r="B45" s="8">
        <v>113.10745289023252</v>
      </c>
      <c r="C45" s="9">
        <v>117.11140528926667</v>
      </c>
      <c r="D45" s="20">
        <v>117.45828682869259</v>
      </c>
      <c r="E45" s="8">
        <v>116.44102588322194</v>
      </c>
      <c r="F45" s="57">
        <v>116.53460718996088</v>
      </c>
      <c r="G45" s="65">
        <v>116.55810739739006</v>
      </c>
      <c r="H45" s="57">
        <v>110.050609136481</v>
      </c>
      <c r="I45" s="8">
        <v>110.36344992389839</v>
      </c>
      <c r="J45" s="8">
        <v>110.52627810362196</v>
      </c>
      <c r="K45" s="8">
        <v>110.45925190327011</v>
      </c>
      <c r="L45" s="8">
        <v>110.41490120123964</v>
      </c>
      <c r="M45" s="8">
        <v>110.44991201186818</v>
      </c>
      <c r="N45" s="10">
        <v>111.20830326868607</v>
      </c>
      <c r="O45" s="8">
        <v>113.13134484479978</v>
      </c>
      <c r="P45" s="8">
        <f t="shared" si="2"/>
        <v>2.1123236318004501E-2</v>
      </c>
    </row>
    <row r="46" spans="1:16" ht="16.5" customHeight="1" x14ac:dyDescent="0.2">
      <c r="A46" s="5" t="s">
        <v>10</v>
      </c>
      <c r="B46" s="8">
        <v>90.751488769252759</v>
      </c>
      <c r="C46" s="9">
        <v>91.000389195113371</v>
      </c>
      <c r="D46" s="20">
        <v>91.043384531836338</v>
      </c>
      <c r="E46" s="21">
        <v>91.796638932026113</v>
      </c>
      <c r="F46" s="57">
        <v>91.529839053998927</v>
      </c>
      <c r="G46" s="65">
        <v>91.399016554977948</v>
      </c>
      <c r="H46" s="57">
        <v>90.603743581867022</v>
      </c>
      <c r="I46" s="8">
        <v>90.323906515998331</v>
      </c>
      <c r="J46" s="8">
        <v>90.244698406205188</v>
      </c>
      <c r="K46" s="8">
        <v>90.515582911897255</v>
      </c>
      <c r="L46" s="8">
        <v>90.438315758495605</v>
      </c>
      <c r="M46" s="8">
        <v>88.941938430447834</v>
      </c>
      <c r="N46" s="10">
        <v>90.34596894376395</v>
      </c>
      <c r="O46" s="8">
        <v>90.681951901385659</v>
      </c>
      <c r="P46" s="8">
        <f t="shared" si="2"/>
        <v>-7.6623390767622368E-2</v>
      </c>
    </row>
    <row r="47" spans="1:16" ht="16.5" customHeight="1" x14ac:dyDescent="0.2">
      <c r="A47" s="6" t="s">
        <v>33</v>
      </c>
      <c r="B47" s="8">
        <v>112.41749592540823</v>
      </c>
      <c r="C47" s="9">
        <v>112.70702845876087</v>
      </c>
      <c r="D47" s="20">
        <v>111.75630351020085</v>
      </c>
      <c r="E47" s="8">
        <v>113.05435983143549</v>
      </c>
      <c r="F47" s="57">
        <v>112.24990976370775</v>
      </c>
      <c r="G47" s="65">
        <v>114.38876811496176</v>
      </c>
      <c r="H47" s="57">
        <v>113.75017042345922</v>
      </c>
      <c r="I47" s="8">
        <v>112.0692324317229</v>
      </c>
      <c r="J47" s="8">
        <v>109.91155491278401</v>
      </c>
      <c r="K47" s="8">
        <v>110.66129423912771</v>
      </c>
      <c r="L47" s="8">
        <v>110.53746060944013</v>
      </c>
      <c r="M47" s="8">
        <v>109.27800898679463</v>
      </c>
      <c r="N47" s="10">
        <v>112.94998135034471</v>
      </c>
      <c r="O47" s="8">
        <v>111.94283938606166</v>
      </c>
      <c r="P47" s="8">
        <f t="shared" si="2"/>
        <v>-0.42222657197551428</v>
      </c>
    </row>
    <row r="48" spans="1:16" ht="16.5" customHeight="1" x14ac:dyDescent="0.2">
      <c r="A48" s="5" t="s">
        <v>2</v>
      </c>
      <c r="B48" s="8">
        <v>97.54680869695251</v>
      </c>
      <c r="C48" s="9">
        <v>94.242882271073753</v>
      </c>
      <c r="D48" s="20">
        <v>94.242882271073753</v>
      </c>
      <c r="E48" s="8">
        <v>93.848992982098395</v>
      </c>
      <c r="F48" s="57">
        <v>93.848992982098395</v>
      </c>
      <c r="G48" s="65">
        <v>93.848992982098395</v>
      </c>
      <c r="H48" s="57">
        <v>95.613166358747137</v>
      </c>
      <c r="I48" s="8">
        <v>95.613166358747137</v>
      </c>
      <c r="J48" s="8">
        <v>95.613166358747137</v>
      </c>
      <c r="K48" s="8">
        <v>96.483643683730421</v>
      </c>
      <c r="L48" s="8">
        <v>96.483643683730421</v>
      </c>
      <c r="M48" s="8">
        <v>96.483643683730421</v>
      </c>
      <c r="N48" s="10">
        <v>102.36037860459614</v>
      </c>
      <c r="O48" s="8">
        <v>95.723629351705952</v>
      </c>
      <c r="P48" s="8">
        <f t="shared" si="2"/>
        <v>-1.8690302323580994</v>
      </c>
    </row>
    <row r="49" spans="1:16" ht="16.5" customHeight="1" x14ac:dyDescent="0.2">
      <c r="A49" s="5" t="s">
        <v>11</v>
      </c>
      <c r="B49" s="8">
        <v>108.10920833891034</v>
      </c>
      <c r="C49" s="9">
        <v>104.04340447375105</v>
      </c>
      <c r="D49" s="20">
        <v>105.47557979193569</v>
      </c>
      <c r="E49" s="8">
        <v>103.98956689964407</v>
      </c>
      <c r="F49" s="57">
        <v>106.47626919507714</v>
      </c>
      <c r="G49" s="65">
        <v>108.62803154442688</v>
      </c>
      <c r="H49" s="57">
        <v>102.49615469746171</v>
      </c>
      <c r="I49" s="8">
        <v>101.82610977336026</v>
      </c>
      <c r="J49" s="8">
        <v>101.07419451233793</v>
      </c>
      <c r="K49" s="8">
        <v>99.589910179459764</v>
      </c>
      <c r="L49" s="8">
        <v>102.57330799916771</v>
      </c>
      <c r="M49" s="8">
        <v>99.811078491738272</v>
      </c>
      <c r="N49" s="10">
        <v>105.01144684957808</v>
      </c>
      <c r="O49" s="8">
        <v>103.41625453399489</v>
      </c>
      <c r="P49" s="8">
        <f t="shared" si="2"/>
        <v>-4.3409380912341504</v>
      </c>
    </row>
    <row r="50" spans="1:16" s="59" customFormat="1" ht="16.5" customHeight="1" x14ac:dyDescent="0.2">
      <c r="A50" s="60" t="s">
        <v>78</v>
      </c>
      <c r="B50" s="64">
        <v>127.16300412150025</v>
      </c>
      <c r="C50" s="62">
        <v>126.38016979889387</v>
      </c>
      <c r="D50" s="62">
        <v>126.03772043669116</v>
      </c>
      <c r="E50" s="62">
        <v>125.9269562619087</v>
      </c>
      <c r="F50" s="62">
        <v>126.02799886291211</v>
      </c>
      <c r="G50" s="62">
        <v>126.38649029683236</v>
      </c>
      <c r="H50" s="62">
        <v>126.6409153350196</v>
      </c>
      <c r="I50" s="62">
        <v>126.93714398316023</v>
      </c>
      <c r="J50" s="62">
        <v>126.95876564772121</v>
      </c>
      <c r="K50" s="62">
        <v>126.67741801869127</v>
      </c>
      <c r="L50" s="62">
        <v>127.04985215521945</v>
      </c>
      <c r="M50" s="62">
        <v>126.5150774103203</v>
      </c>
      <c r="N50" s="62">
        <v>126.2491707784901</v>
      </c>
      <c r="O50" s="64">
        <v>126.48230658215503</v>
      </c>
      <c r="P50" s="64">
        <f t="shared" si="2"/>
        <v>-0.53529526456831888</v>
      </c>
    </row>
    <row r="51" spans="1:16" s="2" customFormat="1" ht="16.5" customHeight="1" x14ac:dyDescent="0.2">
      <c r="A51" s="7" t="s">
        <v>13</v>
      </c>
      <c r="B51" s="11">
        <v>102.68172496666186</v>
      </c>
      <c r="C51" s="66">
        <v>101.96757369257134</v>
      </c>
      <c r="D51" s="67">
        <v>101.76513990845481</v>
      </c>
      <c r="E51" s="68">
        <v>101.917558611084</v>
      </c>
      <c r="F51" s="69">
        <v>103.15924436230621</v>
      </c>
      <c r="G51" s="70">
        <v>102.52609570996125</v>
      </c>
      <c r="H51" s="69">
        <v>102.34181958069267</v>
      </c>
      <c r="I51" s="11">
        <v>103.12729845267187</v>
      </c>
      <c r="J51" s="11">
        <v>103.74081237473443</v>
      </c>
      <c r="K51" s="11">
        <v>103.86423074878155</v>
      </c>
      <c r="L51" s="11">
        <v>104.04673596254149</v>
      </c>
      <c r="M51" s="11">
        <v>103.41018018804259</v>
      </c>
      <c r="N51" s="13">
        <v>103.67586472472435</v>
      </c>
      <c r="O51" s="11">
        <v>102.96187952638054</v>
      </c>
      <c r="P51" s="11">
        <f t="shared" si="2"/>
        <v>0.27283780030928995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80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81</v>
      </c>
      <c r="P54" s="1" t="s">
        <v>4</v>
      </c>
    </row>
    <row r="55" spans="1:16" ht="16.5" customHeight="1" x14ac:dyDescent="0.2">
      <c r="A55" s="5" t="s">
        <v>6</v>
      </c>
      <c r="B55" s="8">
        <v>109.08298345463679</v>
      </c>
      <c r="C55" s="9">
        <v>105.9442260620817</v>
      </c>
      <c r="D55" s="8">
        <v>107.08082902731648</v>
      </c>
      <c r="E55" s="8">
        <v>107.08141361398056</v>
      </c>
      <c r="F55" s="57">
        <v>110.3160739857254</v>
      </c>
      <c r="G55" s="57">
        <v>110.89571466327767</v>
      </c>
      <c r="H55" s="57">
        <v>110.12184961970912</v>
      </c>
      <c r="I55" s="8">
        <v>109.9448630117888</v>
      </c>
      <c r="J55" s="8">
        <v>110.62348293525076</v>
      </c>
      <c r="K55" s="8">
        <v>112.80041319368848</v>
      </c>
      <c r="L55" s="8">
        <v>112.52880583942172</v>
      </c>
      <c r="M55" s="8">
        <v>111.37990032347841</v>
      </c>
      <c r="N55" s="10">
        <v>110.26833524668149</v>
      </c>
      <c r="O55" s="8">
        <v>109.9154922935334</v>
      </c>
      <c r="P55" s="8">
        <f t="shared" ref="P55:P67" si="3">O55/B55*100-100</f>
        <v>0.76318854924133461</v>
      </c>
    </row>
    <row r="56" spans="1:16" ht="16.5" customHeight="1" x14ac:dyDescent="0.2">
      <c r="A56" s="6" t="s">
        <v>7</v>
      </c>
      <c r="B56" s="8">
        <v>164.10745610613677</v>
      </c>
      <c r="C56" s="9">
        <v>164.12810165174375</v>
      </c>
      <c r="D56" s="8">
        <v>164.11402949959586</v>
      </c>
      <c r="E56" s="8">
        <v>164.1157266145477</v>
      </c>
      <c r="F56" s="57">
        <v>164.09847762711456</v>
      </c>
      <c r="G56" s="57">
        <v>164.04033177859529</v>
      </c>
      <c r="H56" s="57">
        <v>164.11186633564918</v>
      </c>
      <c r="I56" s="8">
        <v>164.05142366568276</v>
      </c>
      <c r="J56" s="8">
        <v>164.0837472254282</v>
      </c>
      <c r="K56" s="8">
        <v>164.10695639721382</v>
      </c>
      <c r="L56" s="8">
        <v>164.09685683371268</v>
      </c>
      <c r="M56" s="8">
        <v>164.12257586579915</v>
      </c>
      <c r="N56" s="10">
        <v>164.1403866531295</v>
      </c>
      <c r="O56" s="8">
        <v>164.10087334568436</v>
      </c>
      <c r="P56" s="8">
        <f t="shared" si="3"/>
        <v>-4.0112500727218503E-3</v>
      </c>
    </row>
    <row r="57" spans="1:16" ht="16.5" customHeight="1" x14ac:dyDescent="0.2">
      <c r="A57" s="5" t="s">
        <v>0</v>
      </c>
      <c r="B57" s="8">
        <v>107.23316606204504</v>
      </c>
      <c r="C57" s="9">
        <v>106.11855549317966</v>
      </c>
      <c r="D57" s="8">
        <v>106.20195666435697</v>
      </c>
      <c r="E57" s="8">
        <v>105.54321655806592</v>
      </c>
      <c r="F57" s="57">
        <v>106.64930180931027</v>
      </c>
      <c r="G57" s="57">
        <v>107.74125569779331</v>
      </c>
      <c r="H57" s="57">
        <v>107.66100608340747</v>
      </c>
      <c r="I57" s="8">
        <v>108.08131441833601</v>
      </c>
      <c r="J57" s="8">
        <v>107.8658192488025</v>
      </c>
      <c r="K57" s="8">
        <v>106.87821915621738</v>
      </c>
      <c r="L57" s="8">
        <v>108.08420324168299</v>
      </c>
      <c r="M57" s="8">
        <v>109.24265228460062</v>
      </c>
      <c r="N57" s="10">
        <v>108.83857247392118</v>
      </c>
      <c r="O57" s="8">
        <v>107.40883942747284</v>
      </c>
      <c r="P57" s="8">
        <f t="shared" si="3"/>
        <v>0.16382372346083685</v>
      </c>
    </row>
    <row r="58" spans="1:16" ht="16.5" customHeight="1" x14ac:dyDescent="0.2">
      <c r="A58" s="5" t="s">
        <v>1</v>
      </c>
      <c r="B58" s="8">
        <v>113.72046866962368</v>
      </c>
      <c r="C58" s="9">
        <v>115.52983954035351</v>
      </c>
      <c r="D58" s="8">
        <v>116.2482678559395</v>
      </c>
      <c r="E58" s="8">
        <v>116.61341817342783</v>
      </c>
      <c r="F58" s="57">
        <v>117.14683707680737</v>
      </c>
      <c r="G58" s="57">
        <v>117.36387099680894</v>
      </c>
      <c r="H58" s="57">
        <v>117.61909716945954</v>
      </c>
      <c r="I58" s="8">
        <v>117.69147497883269</v>
      </c>
      <c r="J58" s="8">
        <v>117.57064040191385</v>
      </c>
      <c r="K58" s="8">
        <v>115.8545987479806</v>
      </c>
      <c r="L58" s="8">
        <v>116.5599433447959</v>
      </c>
      <c r="M58" s="8">
        <v>116.71092782532652</v>
      </c>
      <c r="N58" s="10">
        <v>117.19646429484278</v>
      </c>
      <c r="O58" s="8">
        <v>116.84211503387409</v>
      </c>
      <c r="P58" s="8">
        <f t="shared" si="3"/>
        <v>2.7450171466662567</v>
      </c>
    </row>
    <row r="59" spans="1:16" ht="16.5" customHeight="1" x14ac:dyDescent="0.2">
      <c r="A59" s="5" t="s">
        <v>34</v>
      </c>
      <c r="B59" s="8">
        <v>109.45088474738556</v>
      </c>
      <c r="C59" s="9">
        <v>109.99552907351173</v>
      </c>
      <c r="D59" s="8">
        <v>110.36131875797838</v>
      </c>
      <c r="E59" s="8">
        <v>110.2904778784998</v>
      </c>
      <c r="F59" s="57">
        <v>110.89669873213984</v>
      </c>
      <c r="G59" s="57">
        <v>111.05509322470978</v>
      </c>
      <c r="H59" s="57">
        <v>113.66165353494095</v>
      </c>
      <c r="I59" s="8">
        <v>114.00522222957538</v>
      </c>
      <c r="J59" s="8">
        <v>113.83844290643462</v>
      </c>
      <c r="K59" s="8">
        <v>114.72249849130925</v>
      </c>
      <c r="L59" s="8">
        <v>116.06987891891856</v>
      </c>
      <c r="M59" s="8">
        <v>116.68321485047653</v>
      </c>
      <c r="N59" s="10">
        <v>116.41695135048154</v>
      </c>
      <c r="O59" s="8">
        <v>113.16641499574803</v>
      </c>
      <c r="P59" s="8">
        <f t="shared" si="3"/>
        <v>3.3947009719820613</v>
      </c>
    </row>
    <row r="60" spans="1:16" ht="16.5" customHeight="1" x14ac:dyDescent="0.2">
      <c r="A60" s="5" t="s">
        <v>8</v>
      </c>
      <c r="B60" s="8">
        <v>128.87448629106268</v>
      </c>
      <c r="C60" s="9">
        <v>128.59986134507548</v>
      </c>
      <c r="D60" s="8">
        <v>128.42561371360358</v>
      </c>
      <c r="E60" s="8">
        <v>129.56567682815896</v>
      </c>
      <c r="F60" s="57">
        <v>129.39615389542601</v>
      </c>
      <c r="G60" s="57">
        <v>129.7278792865803</v>
      </c>
      <c r="H60" s="57">
        <v>129.2400572749298</v>
      </c>
      <c r="I60" s="8">
        <v>128.87848533236436</v>
      </c>
      <c r="J60" s="8">
        <v>128.74177151286699</v>
      </c>
      <c r="K60" s="8">
        <v>128.93675528110342</v>
      </c>
      <c r="L60" s="8">
        <v>128.88773677115279</v>
      </c>
      <c r="M60" s="8">
        <v>129.47842867019685</v>
      </c>
      <c r="N60" s="10">
        <v>130.22994370692663</v>
      </c>
      <c r="O60" s="8">
        <v>129.17569696819874</v>
      </c>
      <c r="P60" s="8">
        <f t="shared" si="3"/>
        <v>0.23372405648684946</v>
      </c>
    </row>
    <row r="61" spans="1:16" ht="16.5" customHeight="1" x14ac:dyDescent="0.2">
      <c r="A61" s="5" t="s">
        <v>9</v>
      </c>
      <c r="B61" s="8">
        <v>100.02059534985716</v>
      </c>
      <c r="C61" s="9">
        <v>104.83592786420375</v>
      </c>
      <c r="D61" s="8">
        <v>105.46087193227187</v>
      </c>
      <c r="E61" s="8">
        <v>107.50926906030075</v>
      </c>
      <c r="F61" s="57">
        <v>107.6739851000723</v>
      </c>
      <c r="G61" s="57">
        <v>107.72221510832576</v>
      </c>
      <c r="H61" s="57">
        <v>102.30459323097895</v>
      </c>
      <c r="I61" s="8">
        <v>102.36894669219437</v>
      </c>
      <c r="J61" s="8">
        <v>102.90074562684158</v>
      </c>
      <c r="K61" s="8">
        <v>103.03048320651193</v>
      </c>
      <c r="L61" s="8">
        <v>103.38059594919207</v>
      </c>
      <c r="M61" s="8">
        <v>103.39394264049854</v>
      </c>
      <c r="N61" s="10">
        <v>104.6778291241237</v>
      </c>
      <c r="O61" s="8">
        <v>104.60495046129297</v>
      </c>
      <c r="P61" s="8">
        <f t="shared" si="3"/>
        <v>4.5834111418757431</v>
      </c>
    </row>
    <row r="62" spans="1:16" ht="16.5" customHeight="1" x14ac:dyDescent="0.2">
      <c r="A62" s="5" t="s">
        <v>10</v>
      </c>
      <c r="B62" s="8">
        <v>89.911037695980909</v>
      </c>
      <c r="C62" s="9">
        <v>89.070239149370096</v>
      </c>
      <c r="D62" s="8">
        <v>89.302300937701943</v>
      </c>
      <c r="E62" s="8">
        <v>89.942234285213473</v>
      </c>
      <c r="F62" s="57">
        <v>89.078394181711317</v>
      </c>
      <c r="G62" s="57">
        <v>89.253633658837899</v>
      </c>
      <c r="H62" s="57">
        <v>89.13506034265508</v>
      </c>
      <c r="I62" s="8">
        <v>89.127953058420104</v>
      </c>
      <c r="J62" s="8">
        <v>89.249754848639085</v>
      </c>
      <c r="K62" s="8">
        <v>89.211733024239663</v>
      </c>
      <c r="L62" s="8">
        <v>89.318203090826259</v>
      </c>
      <c r="M62" s="8">
        <v>88.919887189972997</v>
      </c>
      <c r="N62" s="10">
        <v>89.444423620327484</v>
      </c>
      <c r="O62" s="8">
        <v>89.254484782326287</v>
      </c>
      <c r="P62" s="8">
        <f t="shared" si="3"/>
        <v>-0.73022504297486535</v>
      </c>
    </row>
    <row r="63" spans="1:16" ht="16.5" customHeight="1" x14ac:dyDescent="0.2">
      <c r="A63" s="6" t="s">
        <v>33</v>
      </c>
      <c r="B63" s="8">
        <v>128.83073189555026</v>
      </c>
      <c r="C63" s="9">
        <v>129.67056831280732</v>
      </c>
      <c r="D63" s="8">
        <v>129.18818551447498</v>
      </c>
      <c r="E63" s="8">
        <v>130.61621951205854</v>
      </c>
      <c r="F63" s="57">
        <v>131.11503957091813</v>
      </c>
      <c r="G63" s="57">
        <v>133.1915929427997</v>
      </c>
      <c r="H63" s="57">
        <v>133.55322870118397</v>
      </c>
      <c r="I63" s="8">
        <v>131.1927439229122</v>
      </c>
      <c r="J63" s="8">
        <v>129.82856445352056</v>
      </c>
      <c r="K63" s="8">
        <v>131.20384542386913</v>
      </c>
      <c r="L63" s="8">
        <v>130.03195910662029</v>
      </c>
      <c r="M63" s="8">
        <v>129.64136225371357</v>
      </c>
      <c r="N63" s="10">
        <v>133.82781331900438</v>
      </c>
      <c r="O63" s="8">
        <v>131.08842691949022</v>
      </c>
      <c r="P63" s="8">
        <f t="shared" si="3"/>
        <v>1.7524506697442348</v>
      </c>
    </row>
    <row r="64" spans="1:16" ht="16.5" customHeight="1" x14ac:dyDescent="0.2">
      <c r="A64" s="5" t="s">
        <v>2</v>
      </c>
      <c r="B64" s="8">
        <v>132.67391655653407</v>
      </c>
      <c r="C64" s="9">
        <v>132.77758502228366</v>
      </c>
      <c r="D64" s="8">
        <v>132.77758502228366</v>
      </c>
      <c r="E64" s="8">
        <v>132.70198985898855</v>
      </c>
      <c r="F64" s="57">
        <v>132.70198985898855</v>
      </c>
      <c r="G64" s="57">
        <v>132.70198985898855</v>
      </c>
      <c r="H64" s="57">
        <v>131.12233082911777</v>
      </c>
      <c r="I64" s="8">
        <v>131.12233082911777</v>
      </c>
      <c r="J64" s="8">
        <v>131.12233082911777</v>
      </c>
      <c r="K64" s="8">
        <v>130.81322017266353</v>
      </c>
      <c r="L64" s="8">
        <v>130.81322017266353</v>
      </c>
      <c r="M64" s="8">
        <v>130.81322017266353</v>
      </c>
      <c r="N64" s="10">
        <v>131.3947702194728</v>
      </c>
      <c r="O64" s="8">
        <v>131.73854690386247</v>
      </c>
      <c r="P64" s="8">
        <f t="shared" si="3"/>
        <v>-0.7050139748252775</v>
      </c>
    </row>
    <row r="65" spans="1:16" ht="16.5" customHeight="1" x14ac:dyDescent="0.2">
      <c r="A65" s="5" t="s">
        <v>11</v>
      </c>
      <c r="B65" s="8">
        <v>139.20460858746054</v>
      </c>
      <c r="C65" s="9">
        <v>141.17803941884839</v>
      </c>
      <c r="D65" s="8">
        <v>140.82526546846876</v>
      </c>
      <c r="E65" s="8">
        <v>141.92237816462804</v>
      </c>
      <c r="F65" s="57">
        <v>141.73145617034695</v>
      </c>
      <c r="G65" s="57">
        <v>140.74016088698139</v>
      </c>
      <c r="H65" s="57">
        <v>141.80952438288716</v>
      </c>
      <c r="I65" s="8">
        <v>141.54044242681786</v>
      </c>
      <c r="J65" s="8">
        <v>142.67975761837701</v>
      </c>
      <c r="K65" s="8">
        <v>142.80900481631943</v>
      </c>
      <c r="L65" s="8">
        <v>143.01680729676394</v>
      </c>
      <c r="M65" s="8">
        <v>145.01850260090188</v>
      </c>
      <c r="N65" s="10">
        <v>146.6193167856097</v>
      </c>
      <c r="O65" s="8">
        <v>142.49088800307922</v>
      </c>
      <c r="P65" s="8">
        <f t="shared" si="3"/>
        <v>2.3607547544332448</v>
      </c>
    </row>
    <row r="66" spans="1:16" s="59" customFormat="1" ht="16.5" customHeight="1" x14ac:dyDescent="0.2">
      <c r="A66" s="60" t="s">
        <v>78</v>
      </c>
      <c r="B66" s="64">
        <v>131.5553895587785</v>
      </c>
      <c r="C66" s="62">
        <v>131.35956347216037</v>
      </c>
      <c r="D66" s="62">
        <v>131.39037536554355</v>
      </c>
      <c r="E66" s="62">
        <v>131.49924996024728</v>
      </c>
      <c r="F66" s="62">
        <v>131.41695081356602</v>
      </c>
      <c r="G66" s="62">
        <v>131.54319413398889</v>
      </c>
      <c r="H66" s="62">
        <v>131.88705865144956</v>
      </c>
      <c r="I66" s="62">
        <v>131.84982330497255</v>
      </c>
      <c r="J66" s="62">
        <v>131.77425893900977</v>
      </c>
      <c r="K66" s="62">
        <v>132.31666579607159</v>
      </c>
      <c r="L66" s="62">
        <v>132.2944702974653</v>
      </c>
      <c r="M66" s="62">
        <v>132.17861051748042</v>
      </c>
      <c r="N66" s="62">
        <v>132.68849505707857</v>
      </c>
      <c r="O66" s="64">
        <v>131.84989302575283</v>
      </c>
      <c r="P66" s="64">
        <f t="shared" si="3"/>
        <v>0.22386271513623512</v>
      </c>
    </row>
    <row r="67" spans="1:16" s="2" customFormat="1" ht="16.5" customHeight="1" x14ac:dyDescent="0.2">
      <c r="A67" s="7" t="s">
        <v>13</v>
      </c>
      <c r="B67" s="11">
        <v>115.27747741973972</v>
      </c>
      <c r="C67" s="12">
        <v>115.33333111526598</v>
      </c>
      <c r="D67" s="11">
        <v>115.85822536170049</v>
      </c>
      <c r="E67" s="11">
        <v>116.36900708680334</v>
      </c>
      <c r="F67" s="63">
        <v>117.40907267858172</v>
      </c>
      <c r="G67" s="63">
        <v>117.71619579466629</v>
      </c>
      <c r="H67" s="63">
        <v>116.64305850595703</v>
      </c>
      <c r="I67" s="11">
        <v>116.57770583907653</v>
      </c>
      <c r="J67" s="11">
        <v>116.84344715862959</v>
      </c>
      <c r="K67" s="11">
        <v>117.45846172636469</v>
      </c>
      <c r="L67" s="11">
        <v>117.60659392274127</v>
      </c>
      <c r="M67" s="11">
        <v>117.38716948375234</v>
      </c>
      <c r="N67" s="13">
        <v>117.56491452168069</v>
      </c>
      <c r="O67" s="11">
        <v>116.89726526626833</v>
      </c>
      <c r="P67" s="11">
        <f t="shared" si="3"/>
        <v>1.4051208291371324</v>
      </c>
    </row>
    <row r="68" spans="1:16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03"/>
    </row>
    <row r="69" spans="1:16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104"/>
    </row>
    <row r="70" spans="1:16" ht="16.5" customHeight="1" x14ac:dyDescent="0.2">
      <c r="A70" s="100" t="s">
        <v>104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5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102"/>
    </row>
    <row r="72" spans="1:16" ht="20.25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02"/>
    </row>
  </sheetData>
  <mergeCells count="19">
    <mergeCell ref="A72:P72"/>
    <mergeCell ref="A53:A54"/>
    <mergeCell ref="B53:P53"/>
    <mergeCell ref="A68:P68"/>
    <mergeCell ref="A69:P69"/>
    <mergeCell ref="A70:P70"/>
    <mergeCell ref="A71:P71"/>
    <mergeCell ref="A52:P52"/>
    <mergeCell ref="A1:P1"/>
    <mergeCell ref="A2:P2"/>
    <mergeCell ref="A3:P3"/>
    <mergeCell ref="A5:A6"/>
    <mergeCell ref="B5:P5"/>
    <mergeCell ref="A20:P20"/>
    <mergeCell ref="A21:A22"/>
    <mergeCell ref="B21:P21"/>
    <mergeCell ref="A36:P36"/>
    <mergeCell ref="A37:A38"/>
    <mergeCell ref="B37:P3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topLeftCell="A49" workbookViewId="0">
      <selection activeCell="A70" sqref="A70:P70"/>
    </sheetView>
  </sheetViews>
  <sheetFormatPr defaultColWidth="10.7109375" defaultRowHeight="12.75" x14ac:dyDescent="0.2"/>
  <cols>
    <col min="1" max="1" width="23.710937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9" ht="17.649999999999999" customHeight="1" x14ac:dyDescent="0.2">
      <c r="A2" s="91" t="s">
        <v>83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9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9" ht="4.9000000000000004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9" s="2" customFormat="1" ht="16.5" customHeight="1" x14ac:dyDescent="0.2">
      <c r="A6" s="79"/>
      <c r="B6" s="1" t="s">
        <v>81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84</v>
      </c>
      <c r="P6" s="1" t="s">
        <v>4</v>
      </c>
    </row>
    <row r="7" spans="1:19" ht="16.5" customHeight="1" x14ac:dyDescent="0.2">
      <c r="A7" s="5" t="s">
        <v>6</v>
      </c>
      <c r="B7" s="44">
        <v>106.15285047521895</v>
      </c>
      <c r="C7" s="9">
        <v>108.932321584861</v>
      </c>
      <c r="D7" s="8">
        <v>110.48649393385224</v>
      </c>
      <c r="E7" s="8">
        <v>113.32619588906022</v>
      </c>
      <c r="F7" s="57">
        <v>116.76315703259293</v>
      </c>
      <c r="G7" s="8">
        <v>114.80389076088416</v>
      </c>
      <c r="H7" s="8">
        <v>113.20628707743255</v>
      </c>
      <c r="I7" s="44">
        <v>111.29383560253373</v>
      </c>
      <c r="J7" s="44">
        <v>111.42936617173487</v>
      </c>
      <c r="K7" s="44">
        <v>114.60980221685757</v>
      </c>
      <c r="L7" s="44">
        <v>116.22651284307894</v>
      </c>
      <c r="M7" s="44">
        <v>114.37411775709541</v>
      </c>
      <c r="N7" s="46">
        <v>114.19949125349716</v>
      </c>
      <c r="O7" s="44">
        <f>AVERAGE(C7:N7)</f>
        <v>113.30428934362341</v>
      </c>
      <c r="P7" s="44">
        <f>O7/B7*100-100</f>
        <v>6.7369258916640575</v>
      </c>
      <c r="Q7" s="58"/>
      <c r="R7" s="58"/>
      <c r="S7" s="58"/>
    </row>
    <row r="8" spans="1:19" ht="16.5" customHeight="1" x14ac:dyDescent="0.2">
      <c r="A8" s="6" t="s">
        <v>7</v>
      </c>
      <c r="B8" s="44">
        <v>166.18030091126221</v>
      </c>
      <c r="C8" s="9">
        <v>170.69951232419186</v>
      </c>
      <c r="D8" s="8">
        <v>171.66239706051837</v>
      </c>
      <c r="E8" s="8">
        <v>171.35977993150098</v>
      </c>
      <c r="F8" s="57">
        <v>171.65083180334992</v>
      </c>
      <c r="G8" s="8">
        <v>171.14531198267687</v>
      </c>
      <c r="H8" s="8">
        <v>172.35313851350165</v>
      </c>
      <c r="I8" s="44">
        <v>172.21354738500898</v>
      </c>
      <c r="J8" s="44">
        <v>172.28658941514487</v>
      </c>
      <c r="K8" s="44">
        <v>172.3391157407724</v>
      </c>
      <c r="L8" s="44">
        <v>172.22290602991694</v>
      </c>
      <c r="M8" s="44">
        <v>172.55556670165842</v>
      </c>
      <c r="N8" s="46">
        <v>172.83890911955433</v>
      </c>
      <c r="O8" s="44">
        <f t="shared" ref="O8:O19" si="0">AVERAGE(C8:N8)</f>
        <v>171.94396716731629</v>
      </c>
      <c r="P8" s="44">
        <f t="shared" ref="P8:P19" si="1">O8/B8*100-100</f>
        <v>3.4683209889791726</v>
      </c>
      <c r="Q8" s="58"/>
      <c r="R8" s="58"/>
      <c r="S8" s="58"/>
    </row>
    <row r="9" spans="1:19" ht="16.5" customHeight="1" x14ac:dyDescent="0.2">
      <c r="A9" s="5" t="s">
        <v>0</v>
      </c>
      <c r="B9" s="44">
        <v>100.53180826866618</v>
      </c>
      <c r="C9" s="9">
        <v>102.63636142281754</v>
      </c>
      <c r="D9" s="8">
        <v>101.71478104126777</v>
      </c>
      <c r="E9" s="8">
        <v>102.02696928073034</v>
      </c>
      <c r="F9" s="57">
        <v>103.58701150315926</v>
      </c>
      <c r="G9" s="8">
        <v>104.57584177956235</v>
      </c>
      <c r="H9" s="8">
        <v>104.56458023066756</v>
      </c>
      <c r="I9" s="44">
        <v>105.15024351077358</v>
      </c>
      <c r="J9" s="44">
        <v>104.66056815787348</v>
      </c>
      <c r="K9" s="44">
        <v>103.97258233307201</v>
      </c>
      <c r="L9" s="44">
        <v>104.48596167340148</v>
      </c>
      <c r="M9" s="44">
        <v>105.24033135371413</v>
      </c>
      <c r="N9" s="46">
        <v>105.09344456686132</v>
      </c>
      <c r="O9" s="44">
        <f t="shared" si="0"/>
        <v>103.97572307115841</v>
      </c>
      <c r="P9" s="44">
        <f t="shared" si="1"/>
        <v>3.4256966643716709</v>
      </c>
      <c r="Q9" s="58"/>
      <c r="R9" s="58"/>
      <c r="S9" s="58"/>
    </row>
    <row r="10" spans="1:19" ht="16.5" customHeight="1" x14ac:dyDescent="0.2">
      <c r="A10" s="5" t="s">
        <v>1</v>
      </c>
      <c r="B10" s="44">
        <v>114.53268854587486</v>
      </c>
      <c r="C10" s="9">
        <v>114.90204649991153</v>
      </c>
      <c r="D10" s="8">
        <v>115.84208331478727</v>
      </c>
      <c r="E10" s="8">
        <v>116.96121234939703</v>
      </c>
      <c r="F10" s="57">
        <v>116.74847046142219</v>
      </c>
      <c r="G10" s="8">
        <v>117.33707688089952</v>
      </c>
      <c r="H10" s="8">
        <v>117.8618592957628</v>
      </c>
      <c r="I10" s="44">
        <v>116.90188919164231</v>
      </c>
      <c r="J10" s="44">
        <v>116.99749937104797</v>
      </c>
      <c r="K10" s="44">
        <v>119.22602090110864</v>
      </c>
      <c r="L10" s="44">
        <v>119.32654042542117</v>
      </c>
      <c r="M10" s="44">
        <v>119.16837249801547</v>
      </c>
      <c r="N10" s="46">
        <v>120.76370982296747</v>
      </c>
      <c r="O10" s="44">
        <f t="shared" si="0"/>
        <v>117.66973175103196</v>
      </c>
      <c r="P10" s="44">
        <f t="shared" si="1"/>
        <v>2.7389937711106711</v>
      </c>
      <c r="Q10" s="58"/>
      <c r="R10" s="58"/>
      <c r="S10" s="58"/>
    </row>
    <row r="11" spans="1:19" ht="16.5" customHeight="1" x14ac:dyDescent="0.2">
      <c r="A11" s="5" t="s">
        <v>34</v>
      </c>
      <c r="B11" s="44">
        <v>105.03379138215381</v>
      </c>
      <c r="C11" s="9">
        <v>107.50075404233439</v>
      </c>
      <c r="D11" s="8">
        <v>107.72009339102389</v>
      </c>
      <c r="E11" s="8">
        <v>107.96522363216516</v>
      </c>
      <c r="F11" s="57">
        <v>107.70559201697985</v>
      </c>
      <c r="G11" s="8">
        <v>108.27661208126003</v>
      </c>
      <c r="H11" s="8">
        <v>108.84851653973416</v>
      </c>
      <c r="I11" s="44">
        <v>109.05312469783986</v>
      </c>
      <c r="J11" s="44">
        <v>108.84137819236689</v>
      </c>
      <c r="K11" s="44">
        <v>108.94837326005384</v>
      </c>
      <c r="L11" s="44">
        <v>108.98765212413689</v>
      </c>
      <c r="M11" s="44">
        <v>109.16729916126174</v>
      </c>
      <c r="N11" s="46">
        <v>108.98251429670569</v>
      </c>
      <c r="O11" s="44">
        <f t="shared" si="0"/>
        <v>108.4997611196552</v>
      </c>
      <c r="P11" s="44">
        <f t="shared" si="1"/>
        <v>3.2998615892011856</v>
      </c>
      <c r="Q11" s="58"/>
      <c r="R11" s="58"/>
      <c r="S11" s="58"/>
    </row>
    <row r="12" spans="1:19" ht="16.5" customHeight="1" x14ac:dyDescent="0.2">
      <c r="A12" s="5" t="s">
        <v>8</v>
      </c>
      <c r="B12" s="44">
        <v>119.81005437983538</v>
      </c>
      <c r="C12" s="9">
        <v>120.21039793688112</v>
      </c>
      <c r="D12" s="8">
        <v>120.15732221016847</v>
      </c>
      <c r="E12" s="8">
        <v>121.22306773936336</v>
      </c>
      <c r="F12" s="57">
        <v>121.10962907694399</v>
      </c>
      <c r="G12" s="8">
        <v>120.69605894796064</v>
      </c>
      <c r="H12" s="8">
        <v>121.42978399642729</v>
      </c>
      <c r="I12" s="44">
        <v>121.07163731056222</v>
      </c>
      <c r="J12" s="44">
        <v>121.20719267120595</v>
      </c>
      <c r="K12" s="44">
        <v>123.00692213268402</v>
      </c>
      <c r="L12" s="44">
        <v>122.20193563508275</v>
      </c>
      <c r="M12" s="44">
        <v>121.74475939979642</v>
      </c>
      <c r="N12" s="46">
        <v>122.21386745988292</v>
      </c>
      <c r="O12" s="44">
        <f t="shared" si="0"/>
        <v>121.35604787641326</v>
      </c>
      <c r="P12" s="44">
        <f t="shared" si="1"/>
        <v>1.2903704155551026</v>
      </c>
      <c r="Q12" s="58"/>
      <c r="R12" s="58"/>
      <c r="S12" s="58"/>
    </row>
    <row r="13" spans="1:19" ht="16.5" customHeight="1" x14ac:dyDescent="0.2">
      <c r="A13" s="5" t="s">
        <v>9</v>
      </c>
      <c r="B13" s="44">
        <v>104.19890845328058</v>
      </c>
      <c r="C13" s="9">
        <v>104.40493751954794</v>
      </c>
      <c r="D13" s="8">
        <v>105.12158523638978</v>
      </c>
      <c r="E13" s="8">
        <v>105.63117032470058</v>
      </c>
      <c r="F13" s="57">
        <v>106.67953762565995</v>
      </c>
      <c r="G13" s="8">
        <v>106.57953090805931</v>
      </c>
      <c r="H13" s="8">
        <v>109.96687304853066</v>
      </c>
      <c r="I13" s="44">
        <v>111.2517135388948</v>
      </c>
      <c r="J13" s="44">
        <v>107.60262699645249</v>
      </c>
      <c r="K13" s="44">
        <v>107.54957113768852</v>
      </c>
      <c r="L13" s="44">
        <v>107.40995053816602</v>
      </c>
      <c r="M13" s="44">
        <v>107.80941730928288</v>
      </c>
      <c r="N13" s="46">
        <v>108.50722069615887</v>
      </c>
      <c r="O13" s="44">
        <f t="shared" si="0"/>
        <v>107.37617790662766</v>
      </c>
      <c r="P13" s="44">
        <f t="shared" si="1"/>
        <v>3.0492348725242806</v>
      </c>
      <c r="Q13" s="58"/>
      <c r="R13" s="58"/>
      <c r="S13" s="58"/>
    </row>
    <row r="14" spans="1:19" ht="16.5" customHeight="1" x14ac:dyDescent="0.2">
      <c r="A14" s="5" t="s">
        <v>10</v>
      </c>
      <c r="B14" s="44">
        <v>90.04257723615774</v>
      </c>
      <c r="C14" s="9">
        <v>90.338655179154102</v>
      </c>
      <c r="D14" s="8">
        <v>90.253436526797799</v>
      </c>
      <c r="E14" s="8">
        <v>90.054435931978233</v>
      </c>
      <c r="F14" s="57">
        <v>90.389105429473446</v>
      </c>
      <c r="G14" s="8">
        <v>90.627804698543571</v>
      </c>
      <c r="H14" s="8">
        <v>92.238716999777211</v>
      </c>
      <c r="I14" s="44">
        <v>92.70196648358224</v>
      </c>
      <c r="J14" s="44">
        <v>92.793168658954727</v>
      </c>
      <c r="K14" s="44">
        <v>93.271035745592911</v>
      </c>
      <c r="L14" s="44">
        <v>92.925306290248272</v>
      </c>
      <c r="M14" s="44">
        <v>92.646870888997455</v>
      </c>
      <c r="N14" s="46">
        <v>92.89868338689763</v>
      </c>
      <c r="O14" s="44">
        <f t="shared" si="0"/>
        <v>91.761598851666477</v>
      </c>
      <c r="P14" s="44">
        <f t="shared" si="1"/>
        <v>1.9091208495734264</v>
      </c>
      <c r="Q14" s="58"/>
      <c r="R14" s="58"/>
      <c r="S14" s="58"/>
    </row>
    <row r="15" spans="1:19" ht="16.5" customHeight="1" x14ac:dyDescent="0.2">
      <c r="A15" s="6" t="s">
        <v>33</v>
      </c>
      <c r="B15" s="44">
        <v>124.15251312036695</v>
      </c>
      <c r="C15" s="9">
        <v>127.1084929094831</v>
      </c>
      <c r="D15" s="8">
        <v>125.66036254679082</v>
      </c>
      <c r="E15" s="8">
        <v>128.11824926295486</v>
      </c>
      <c r="F15" s="57">
        <v>127.99140800249353</v>
      </c>
      <c r="G15" s="8">
        <v>131.07151992218664</v>
      </c>
      <c r="H15" s="8">
        <v>130.94760897095691</v>
      </c>
      <c r="I15" s="44">
        <v>130.26182789554093</v>
      </c>
      <c r="J15" s="44">
        <v>129.38175805737049</v>
      </c>
      <c r="K15" s="44">
        <v>132.65963266293073</v>
      </c>
      <c r="L15" s="44">
        <v>134.08081094933365</v>
      </c>
      <c r="M15" s="44">
        <v>135.58976473763639</v>
      </c>
      <c r="N15" s="46">
        <v>132.59531259083045</v>
      </c>
      <c r="O15" s="44">
        <f t="shared" si="0"/>
        <v>130.45556237570904</v>
      </c>
      <c r="P15" s="44">
        <f t="shared" si="1"/>
        <v>5.0768599820699762</v>
      </c>
      <c r="Q15" s="58"/>
      <c r="R15" s="58"/>
      <c r="S15" s="58"/>
    </row>
    <row r="16" spans="1:19" ht="16.5" customHeight="1" x14ac:dyDescent="0.2">
      <c r="A16" s="5" t="s">
        <v>2</v>
      </c>
      <c r="B16" s="44">
        <v>123.47932352948885</v>
      </c>
      <c r="C16" s="9">
        <v>125.14754341264513</v>
      </c>
      <c r="D16" s="8">
        <v>125.14754341264513</v>
      </c>
      <c r="E16" s="8">
        <v>125.43933512583814</v>
      </c>
      <c r="F16" s="57">
        <v>125.43933512583814</v>
      </c>
      <c r="G16" s="8">
        <v>125.43933512583814</v>
      </c>
      <c r="H16" s="8">
        <v>127.02593650936659</v>
      </c>
      <c r="I16" s="44">
        <v>127.02593650936659</v>
      </c>
      <c r="J16" s="44">
        <v>127.02593650936659</v>
      </c>
      <c r="K16" s="44">
        <v>130.01224828385355</v>
      </c>
      <c r="L16" s="44">
        <v>130.01224828385355</v>
      </c>
      <c r="M16" s="44">
        <v>130.01224828385355</v>
      </c>
      <c r="N16" s="46">
        <v>130.73726528373331</v>
      </c>
      <c r="O16" s="44">
        <f t="shared" si="0"/>
        <v>127.37207598884987</v>
      </c>
      <c r="P16" s="44">
        <f t="shared" si="1"/>
        <v>3.1525540860542378</v>
      </c>
      <c r="Q16" s="58"/>
      <c r="R16" s="58"/>
      <c r="S16" s="58"/>
    </row>
    <row r="17" spans="1:19" ht="16.5" customHeight="1" x14ac:dyDescent="0.2">
      <c r="A17" s="5" t="s">
        <v>11</v>
      </c>
      <c r="B17" s="44">
        <v>132.229033284883</v>
      </c>
      <c r="C17" s="9">
        <v>132.66436056123828</v>
      </c>
      <c r="D17" s="8">
        <v>135.11391535227474</v>
      </c>
      <c r="E17" s="8">
        <v>137.47712011429275</v>
      </c>
      <c r="F17" s="57">
        <v>137.14604866318598</v>
      </c>
      <c r="G17" s="8">
        <v>140.99806429388858</v>
      </c>
      <c r="H17" s="8">
        <v>142.68556214393126</v>
      </c>
      <c r="I17" s="44">
        <v>143.07939465009545</v>
      </c>
      <c r="J17" s="44">
        <v>143.62859723068155</v>
      </c>
      <c r="K17" s="44">
        <v>143.76676161980416</v>
      </c>
      <c r="L17" s="44">
        <v>144.61992411360467</v>
      </c>
      <c r="M17" s="44">
        <v>146.0942793956354</v>
      </c>
      <c r="N17" s="46">
        <v>145.17139003527274</v>
      </c>
      <c r="O17" s="44">
        <f t="shared" si="0"/>
        <v>141.03711818115877</v>
      </c>
      <c r="P17" s="44">
        <f t="shared" si="1"/>
        <v>6.6612336772507774</v>
      </c>
      <c r="Q17" s="58"/>
      <c r="R17" s="58"/>
      <c r="S17" s="58"/>
    </row>
    <row r="18" spans="1:19" s="59" customFormat="1" ht="16.5" customHeight="1" x14ac:dyDescent="0.2">
      <c r="A18" s="60" t="s">
        <v>78</v>
      </c>
      <c r="B18" s="61">
        <v>129.36726010529821</v>
      </c>
      <c r="C18" s="62">
        <v>129.81576744038077</v>
      </c>
      <c r="D18" s="62">
        <v>129.88787334229406</v>
      </c>
      <c r="E18" s="62">
        <v>129.91784381488728</v>
      </c>
      <c r="F18" s="62">
        <v>129.98725351353278</v>
      </c>
      <c r="G18" s="62">
        <v>130.15778444759999</v>
      </c>
      <c r="H18" s="62">
        <v>130.61262569640601</v>
      </c>
      <c r="I18" s="62">
        <v>130.50194324577657</v>
      </c>
      <c r="J18" s="62">
        <v>130.36167993483275</v>
      </c>
      <c r="K18" s="62">
        <v>131.33732699944883</v>
      </c>
      <c r="L18" s="62">
        <v>131.37966233578513</v>
      </c>
      <c r="M18" s="62">
        <v>131.33392991083835</v>
      </c>
      <c r="N18" s="62">
        <v>130.2742679887063</v>
      </c>
      <c r="O18" s="61">
        <f t="shared" si="0"/>
        <v>130.46399655587405</v>
      </c>
      <c r="P18" s="61">
        <f t="shared" si="1"/>
        <v>0.84776971366878229</v>
      </c>
      <c r="Q18" s="58"/>
      <c r="R18" s="58"/>
      <c r="S18" s="58"/>
    </row>
    <row r="19" spans="1:19" s="2" customFormat="1" ht="16.5" customHeight="1" x14ac:dyDescent="0.2">
      <c r="A19" s="7" t="s">
        <v>13</v>
      </c>
      <c r="B19" s="47">
        <v>113.07071311644474</v>
      </c>
      <c r="C19" s="12">
        <v>114.56863327111866</v>
      </c>
      <c r="D19" s="11">
        <v>115.26606128809962</v>
      </c>
      <c r="E19" s="11">
        <v>116.44912298858476</v>
      </c>
      <c r="F19" s="63">
        <v>117.71137729523966</v>
      </c>
      <c r="G19" s="11">
        <v>117.39833833029121</v>
      </c>
      <c r="H19" s="11">
        <v>117.84158052431567</v>
      </c>
      <c r="I19" s="47">
        <v>117.41086711167371</v>
      </c>
      <c r="J19" s="47">
        <v>116.85053830011789</v>
      </c>
      <c r="K19" s="47">
        <v>118.3647546466697</v>
      </c>
      <c r="L19" s="47">
        <v>118.86458941957196</v>
      </c>
      <c r="M19" s="47">
        <v>118.44121958556249</v>
      </c>
      <c r="N19" s="48">
        <v>118.44879217126861</v>
      </c>
      <c r="O19" s="47">
        <f t="shared" si="0"/>
        <v>117.30132291104285</v>
      </c>
      <c r="P19" s="47">
        <f t="shared" si="1"/>
        <v>3.7415610797831107</v>
      </c>
      <c r="Q19" s="58"/>
      <c r="R19" s="58"/>
      <c r="S19" s="58"/>
    </row>
    <row r="20" spans="1:19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58"/>
      <c r="R20" s="58"/>
      <c r="S20" s="58"/>
    </row>
    <row r="21" spans="1:19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9" s="2" customFormat="1" ht="16.5" customHeight="1" x14ac:dyDescent="0.2">
      <c r="A22" s="79"/>
      <c r="B22" s="1" t="s">
        <v>81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84</v>
      </c>
      <c r="P22" s="1" t="s">
        <v>4</v>
      </c>
    </row>
    <row r="23" spans="1:19" ht="16.5" customHeight="1" x14ac:dyDescent="0.2">
      <c r="A23" s="5" t="s">
        <v>6</v>
      </c>
      <c r="B23" s="8">
        <v>117.8248943033863</v>
      </c>
      <c r="C23" s="9">
        <v>123.60070045341115</v>
      </c>
      <c r="D23" s="8">
        <v>122.24474613936907</v>
      </c>
      <c r="E23" s="8">
        <v>123.73494723454182</v>
      </c>
      <c r="F23" s="57">
        <v>126.35665219601424</v>
      </c>
      <c r="G23" s="57">
        <v>127.83409612905866</v>
      </c>
      <c r="H23" s="57">
        <v>122.93665791712752</v>
      </c>
      <c r="I23" s="8">
        <v>126.84282770858152</v>
      </c>
      <c r="J23" s="8">
        <v>127.97639759865548</v>
      </c>
      <c r="K23" s="8">
        <v>129.62326262686358</v>
      </c>
      <c r="L23" s="8">
        <v>131.69352001442263</v>
      </c>
      <c r="M23" s="8">
        <v>130.13840942516407</v>
      </c>
      <c r="N23" s="10">
        <v>130.42958155696431</v>
      </c>
      <c r="O23" s="44">
        <f>AVERAGE(C23:N23)</f>
        <v>126.95098325001452</v>
      </c>
      <c r="P23" s="8">
        <f t="shared" ref="P23:P34" si="2">O23/B23*100-100</f>
        <v>7.7454675436665639</v>
      </c>
    </row>
    <row r="24" spans="1:19" ht="16.5" customHeight="1" x14ac:dyDescent="0.2">
      <c r="A24" s="6" t="s">
        <v>7</v>
      </c>
      <c r="B24" s="8">
        <v>173.88462348124258</v>
      </c>
      <c r="C24" s="9">
        <v>173.87796354555653</v>
      </c>
      <c r="D24" s="8">
        <v>178.8226960968762</v>
      </c>
      <c r="E24" s="8">
        <v>174.42671954686901</v>
      </c>
      <c r="F24" s="57">
        <v>174.4258421894786</v>
      </c>
      <c r="G24" s="57">
        <v>174.42413294503157</v>
      </c>
      <c r="H24" s="57">
        <v>185.48132811129003</v>
      </c>
      <c r="I24" s="8">
        <v>185.48132811129003</v>
      </c>
      <c r="J24" s="8">
        <v>185.48132811129003</v>
      </c>
      <c r="K24" s="8">
        <v>185.48653168684734</v>
      </c>
      <c r="L24" s="8">
        <v>185.48598590806742</v>
      </c>
      <c r="M24" s="8">
        <v>185.48598590806742</v>
      </c>
      <c r="N24" s="10">
        <v>185.48598590806742</v>
      </c>
      <c r="O24" s="44">
        <f t="shared" ref="O24:O35" si="3">AVERAGE(C24:N24)</f>
        <v>181.19715233906098</v>
      </c>
      <c r="P24" s="8">
        <f t="shared" si="2"/>
        <v>4.205391317195577</v>
      </c>
    </row>
    <row r="25" spans="1:19" ht="16.5" customHeight="1" x14ac:dyDescent="0.2">
      <c r="A25" s="5" t="s">
        <v>0</v>
      </c>
      <c r="B25" s="8">
        <v>108.69796167957884</v>
      </c>
      <c r="C25" s="9">
        <v>112.18622907899159</v>
      </c>
      <c r="D25" s="8">
        <v>111.5720361968002</v>
      </c>
      <c r="E25" s="8">
        <v>111.14485714019349</v>
      </c>
      <c r="F25" s="57">
        <v>115.11695216751352</v>
      </c>
      <c r="G25" s="57">
        <v>118.19895613222415</v>
      </c>
      <c r="H25" s="57">
        <v>118.66093600425813</v>
      </c>
      <c r="I25" s="8">
        <v>119.33978712722354</v>
      </c>
      <c r="J25" s="8">
        <v>118.82006261314861</v>
      </c>
      <c r="K25" s="8">
        <v>118.48853223602784</v>
      </c>
      <c r="L25" s="8">
        <v>118.05864409396828</v>
      </c>
      <c r="M25" s="8">
        <v>117.8384879226504</v>
      </c>
      <c r="N25" s="10">
        <v>117.98356642518056</v>
      </c>
      <c r="O25" s="44">
        <f t="shared" si="3"/>
        <v>116.45075392818167</v>
      </c>
      <c r="P25" s="8">
        <f t="shared" si="2"/>
        <v>7.1324173230189842</v>
      </c>
    </row>
    <row r="26" spans="1:19" ht="16.5" customHeight="1" x14ac:dyDescent="0.2">
      <c r="A26" s="5" t="s">
        <v>1</v>
      </c>
      <c r="B26" s="8">
        <v>129.22941844466803</v>
      </c>
      <c r="C26" s="9">
        <v>131.569494281819</v>
      </c>
      <c r="D26" s="8">
        <v>134.49978743245833</v>
      </c>
      <c r="E26" s="8">
        <v>137.52213679979556</v>
      </c>
      <c r="F26" s="57">
        <v>136.75274379077266</v>
      </c>
      <c r="G26" s="57">
        <v>137.98056456330912</v>
      </c>
      <c r="H26" s="57">
        <v>137.80172830040976</v>
      </c>
      <c r="I26" s="8">
        <v>135.94813551181213</v>
      </c>
      <c r="J26" s="8">
        <v>136.08478255255005</v>
      </c>
      <c r="K26" s="8">
        <v>139.5601171362367</v>
      </c>
      <c r="L26" s="8">
        <v>139.26457752862811</v>
      </c>
      <c r="M26" s="8">
        <v>138.77497262034237</v>
      </c>
      <c r="N26" s="10">
        <v>141.161326741865</v>
      </c>
      <c r="O26" s="44">
        <f t="shared" si="3"/>
        <v>137.2433639383332</v>
      </c>
      <c r="P26" s="8">
        <f t="shared" si="2"/>
        <v>6.2013321657842937</v>
      </c>
    </row>
    <row r="27" spans="1:19" ht="16.5" customHeight="1" x14ac:dyDescent="0.2">
      <c r="A27" s="5" t="s">
        <v>34</v>
      </c>
      <c r="B27" s="8">
        <v>120.91073410307202</v>
      </c>
      <c r="C27" s="9">
        <v>122.54175358090248</v>
      </c>
      <c r="D27" s="8">
        <v>121.49040783709601</v>
      </c>
      <c r="E27" s="8">
        <v>120.89766941224262</v>
      </c>
      <c r="F27" s="57">
        <v>120.37140647071038</v>
      </c>
      <c r="G27" s="57">
        <v>120.74115196785269</v>
      </c>
      <c r="H27" s="57">
        <v>120.46931168119092</v>
      </c>
      <c r="I27" s="8">
        <v>120.02658636747266</v>
      </c>
      <c r="J27" s="8">
        <v>119.796652429163</v>
      </c>
      <c r="K27" s="8">
        <v>122.62386393384651</v>
      </c>
      <c r="L27" s="8">
        <v>122.9188267626062</v>
      </c>
      <c r="M27" s="8">
        <v>122.78854192068705</v>
      </c>
      <c r="N27" s="10">
        <v>122.74743409103191</v>
      </c>
      <c r="O27" s="44">
        <f t="shared" si="3"/>
        <v>121.45113387123354</v>
      </c>
      <c r="P27" s="8">
        <f t="shared" si="2"/>
        <v>0.44694110259956688</v>
      </c>
    </row>
    <row r="28" spans="1:19" ht="16.5" customHeight="1" x14ac:dyDescent="0.2">
      <c r="A28" s="5" t="s">
        <v>8</v>
      </c>
      <c r="B28" s="8">
        <v>125.75763036582067</v>
      </c>
      <c r="C28" s="9">
        <v>123.63094032556111</v>
      </c>
      <c r="D28" s="8">
        <v>123.92468662273237</v>
      </c>
      <c r="E28" s="8">
        <v>126.17808028645265</v>
      </c>
      <c r="F28" s="57">
        <v>126.98912585036896</v>
      </c>
      <c r="G28" s="57">
        <v>126.40415861258133</v>
      </c>
      <c r="H28" s="57">
        <v>128.00785611462527</v>
      </c>
      <c r="I28" s="8">
        <v>127.30047487997902</v>
      </c>
      <c r="J28" s="8">
        <v>126.64951656927667</v>
      </c>
      <c r="K28" s="8">
        <v>119.67455569021358</v>
      </c>
      <c r="L28" s="8">
        <v>119.67455569021358</v>
      </c>
      <c r="M28" s="8">
        <v>119.58687003714155</v>
      </c>
      <c r="N28" s="10">
        <v>126.53361864155204</v>
      </c>
      <c r="O28" s="44">
        <f t="shared" si="3"/>
        <v>124.54620327672484</v>
      </c>
      <c r="P28" s="8">
        <f t="shared" si="2"/>
        <v>-0.96330305013849227</v>
      </c>
    </row>
    <row r="29" spans="1:19" ht="16.5" customHeight="1" x14ac:dyDescent="0.2">
      <c r="A29" s="5" t="s">
        <v>9</v>
      </c>
      <c r="B29" s="8">
        <v>109.03935799193569</v>
      </c>
      <c r="C29" s="9">
        <v>112.23676349407408</v>
      </c>
      <c r="D29" s="8">
        <v>114.77177054455676</v>
      </c>
      <c r="E29" s="8">
        <v>116.27501716531761</v>
      </c>
      <c r="F29" s="57">
        <v>117.26455896275351</v>
      </c>
      <c r="G29" s="57">
        <v>116.35870790849621</v>
      </c>
      <c r="H29" s="57">
        <v>120.35511474815615</v>
      </c>
      <c r="I29" s="8">
        <v>123.95235659833702</v>
      </c>
      <c r="J29" s="8">
        <v>113.38311921177173</v>
      </c>
      <c r="K29" s="8">
        <v>111.96905142563081</v>
      </c>
      <c r="L29" s="8">
        <v>111.97744871793364</v>
      </c>
      <c r="M29" s="8">
        <v>112.58978100269607</v>
      </c>
      <c r="N29" s="10">
        <v>115.62670070544539</v>
      </c>
      <c r="O29" s="44">
        <f t="shared" si="3"/>
        <v>115.56336587376408</v>
      </c>
      <c r="P29" s="8">
        <f t="shared" si="2"/>
        <v>5.9831679147550574</v>
      </c>
    </row>
    <row r="30" spans="1:19" ht="16.5" customHeight="1" x14ac:dyDescent="0.2">
      <c r="A30" s="5" t="s">
        <v>10</v>
      </c>
      <c r="B30" s="8">
        <v>92.670283486414533</v>
      </c>
      <c r="C30" s="9">
        <v>94.429968496155638</v>
      </c>
      <c r="D30" s="8">
        <v>94.534269611507639</v>
      </c>
      <c r="E30" s="8">
        <v>94.556247140581533</v>
      </c>
      <c r="F30" s="57">
        <v>94.491257663916443</v>
      </c>
      <c r="G30" s="57">
        <v>94.42347151534895</v>
      </c>
      <c r="H30" s="57">
        <v>97.874651904435979</v>
      </c>
      <c r="I30" s="8">
        <v>97.803782814058962</v>
      </c>
      <c r="J30" s="8">
        <v>97.803782814058962</v>
      </c>
      <c r="K30" s="8">
        <v>98.826763802013517</v>
      </c>
      <c r="L30" s="8">
        <v>98.644103203426837</v>
      </c>
      <c r="M30" s="8">
        <v>98.447173827865541</v>
      </c>
      <c r="N30" s="10">
        <v>100.55138240105882</v>
      </c>
      <c r="O30" s="44">
        <f t="shared" si="3"/>
        <v>96.865571266202423</v>
      </c>
      <c r="P30" s="8">
        <f t="shared" si="2"/>
        <v>4.5271122758601621</v>
      </c>
    </row>
    <row r="31" spans="1:19" ht="16.5" customHeight="1" x14ac:dyDescent="0.2">
      <c r="A31" s="6" t="s">
        <v>33</v>
      </c>
      <c r="B31" s="8">
        <v>126.72178891947944</v>
      </c>
      <c r="C31" s="9">
        <v>133.4861138022253</v>
      </c>
      <c r="D31" s="8">
        <v>132.66849902699528</v>
      </c>
      <c r="E31" s="8">
        <v>134.37780445195116</v>
      </c>
      <c r="F31" s="57">
        <v>135.6446348397784</v>
      </c>
      <c r="G31" s="57">
        <v>137.08094244281932</v>
      </c>
      <c r="H31" s="57">
        <v>136.16543821283128</v>
      </c>
      <c r="I31" s="8">
        <v>135.81796559643072</v>
      </c>
      <c r="J31" s="8">
        <v>135.67975387409652</v>
      </c>
      <c r="K31" s="8">
        <v>139.01697685228021</v>
      </c>
      <c r="L31" s="8">
        <v>140.52481564470344</v>
      </c>
      <c r="M31" s="8">
        <v>142.56499786654649</v>
      </c>
      <c r="N31" s="10">
        <v>139.48026711297771</v>
      </c>
      <c r="O31" s="44">
        <f t="shared" si="3"/>
        <v>136.87568414363633</v>
      </c>
      <c r="P31" s="8">
        <f t="shared" si="2"/>
        <v>8.0127461194608145</v>
      </c>
    </row>
    <row r="32" spans="1:19" ht="16.5" customHeight="1" x14ac:dyDescent="0.2">
      <c r="A32" s="5" t="s">
        <v>2</v>
      </c>
      <c r="B32" s="8">
        <v>148.39331987517059</v>
      </c>
      <c r="C32" s="9">
        <v>150.85832155163314</v>
      </c>
      <c r="D32" s="8">
        <v>150.85832155163314</v>
      </c>
      <c r="E32" s="8">
        <v>144.11264587342063</v>
      </c>
      <c r="F32" s="57">
        <v>144.11264587342063</v>
      </c>
      <c r="G32" s="57">
        <v>144.11264587342063</v>
      </c>
      <c r="H32" s="57">
        <v>150.85832155163314</v>
      </c>
      <c r="I32" s="8">
        <v>150.85832155163314</v>
      </c>
      <c r="J32" s="8">
        <v>150.85832155163314</v>
      </c>
      <c r="K32" s="8">
        <v>156.62038413168386</v>
      </c>
      <c r="L32" s="8">
        <v>156.62038413168386</v>
      </c>
      <c r="M32" s="8">
        <v>156.62038413168386</v>
      </c>
      <c r="N32" s="10">
        <v>156.62038413168386</v>
      </c>
      <c r="O32" s="44">
        <f t="shared" si="3"/>
        <v>151.09259015876356</v>
      </c>
      <c r="P32" s="8">
        <f t="shared" si="2"/>
        <v>1.818997166357363</v>
      </c>
    </row>
    <row r="33" spans="1:16" ht="16.5" customHeight="1" x14ac:dyDescent="0.2">
      <c r="A33" s="5" t="s">
        <v>11</v>
      </c>
      <c r="B33" s="8">
        <v>141.72818707470088</v>
      </c>
      <c r="C33" s="9">
        <v>126.91480899451071</v>
      </c>
      <c r="D33" s="8">
        <v>139.29795673224004</v>
      </c>
      <c r="E33" s="8">
        <v>150.96658793450536</v>
      </c>
      <c r="F33" s="57">
        <v>155.45116803097918</v>
      </c>
      <c r="G33" s="57">
        <v>165.49907701182624</v>
      </c>
      <c r="H33" s="57">
        <v>167.81530348316304</v>
      </c>
      <c r="I33" s="8">
        <v>167.85868192396924</v>
      </c>
      <c r="J33" s="8">
        <v>167.90244436436228</v>
      </c>
      <c r="K33" s="8">
        <v>164.72186121560762</v>
      </c>
      <c r="L33" s="8">
        <v>167.26944714598585</v>
      </c>
      <c r="M33" s="8">
        <v>169.99491140885897</v>
      </c>
      <c r="N33" s="10">
        <v>170.65075313976658</v>
      </c>
      <c r="O33" s="44">
        <f t="shared" si="3"/>
        <v>159.52858344881457</v>
      </c>
      <c r="P33" s="8">
        <f t="shared" si="2"/>
        <v>12.559531552274493</v>
      </c>
    </row>
    <row r="34" spans="1:16" s="59" customFormat="1" ht="16.5" customHeight="1" x14ac:dyDescent="0.2">
      <c r="A34" s="60" t="s">
        <v>78</v>
      </c>
      <c r="B34" s="64">
        <v>123.62415886173738</v>
      </c>
      <c r="C34" s="62">
        <v>124.1285203840356</v>
      </c>
      <c r="D34" s="62">
        <v>124.26267371262632</v>
      </c>
      <c r="E34" s="62">
        <v>124.45052497906855</v>
      </c>
      <c r="F34" s="62">
        <v>124.53326660367705</v>
      </c>
      <c r="G34" s="62">
        <v>124.39778832400042</v>
      </c>
      <c r="H34" s="62">
        <v>124.33200207033769</v>
      </c>
      <c r="I34" s="62">
        <v>124.05039206615984</v>
      </c>
      <c r="J34" s="62">
        <v>124.13470240831035</v>
      </c>
      <c r="K34" s="62">
        <v>123.68562361080836</v>
      </c>
      <c r="L34" s="62">
        <v>123.65344640492593</v>
      </c>
      <c r="M34" s="62">
        <v>123.78543862164845</v>
      </c>
      <c r="N34" s="62">
        <v>124.23754182605524</v>
      </c>
      <c r="O34" s="61">
        <f t="shared" si="3"/>
        <v>124.13766008430446</v>
      </c>
      <c r="P34" s="64">
        <f t="shared" si="2"/>
        <v>0.41537287476420204</v>
      </c>
    </row>
    <row r="35" spans="1:16" s="2" customFormat="1" ht="16.5" customHeight="1" x14ac:dyDescent="0.2">
      <c r="A35" s="7" t="s">
        <v>13</v>
      </c>
      <c r="B35" s="11">
        <v>121.38962878370349</v>
      </c>
      <c r="C35" s="12">
        <v>123.72863169698161</v>
      </c>
      <c r="D35" s="11">
        <v>124.58046213331311</v>
      </c>
      <c r="E35" s="11">
        <v>125.47104062831106</v>
      </c>
      <c r="F35" s="63">
        <v>126.45029309234654</v>
      </c>
      <c r="G35" s="63">
        <v>127.16310908220103</v>
      </c>
      <c r="H35" s="63">
        <v>127.5525715141013</v>
      </c>
      <c r="I35" s="11">
        <v>128.70721307750287</v>
      </c>
      <c r="J35" s="11">
        <v>127.3478321792979</v>
      </c>
      <c r="K35" s="11">
        <v>127.98861816635819</v>
      </c>
      <c r="L35" s="11">
        <v>128.49554558454713</v>
      </c>
      <c r="M35" s="11">
        <v>128.28025804741591</v>
      </c>
      <c r="N35" s="13">
        <v>129.40357435901853</v>
      </c>
      <c r="O35" s="47">
        <f t="shared" si="3"/>
        <v>127.09742913011625</v>
      </c>
      <c r="P35" s="11">
        <f>O35/B35*100-100</f>
        <v>4.7020494284426348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81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84</v>
      </c>
      <c r="P38" s="1" t="s">
        <v>4</v>
      </c>
    </row>
    <row r="39" spans="1:16" ht="16.5" customHeight="1" x14ac:dyDescent="0.2">
      <c r="A39" s="5" t="s">
        <v>6</v>
      </c>
      <c r="B39" s="8">
        <v>97.859647140048367</v>
      </c>
      <c r="C39" s="9">
        <v>100.21414338648171</v>
      </c>
      <c r="D39" s="20">
        <v>102.812666443615</v>
      </c>
      <c r="E39" s="8">
        <v>106.68074643568244</v>
      </c>
      <c r="F39" s="57">
        <v>108.68527007355549</v>
      </c>
      <c r="G39" s="65">
        <v>104.01202004727915</v>
      </c>
      <c r="H39" s="57">
        <v>104.78408637089073</v>
      </c>
      <c r="I39" s="8">
        <v>101.68458710912952</v>
      </c>
      <c r="J39" s="8">
        <v>100.60963258411365</v>
      </c>
      <c r="K39" s="8">
        <v>104.58644325780185</v>
      </c>
      <c r="L39" s="8">
        <v>107.06091900723045</v>
      </c>
      <c r="M39" s="8">
        <v>105.36023670621485</v>
      </c>
      <c r="N39" s="10">
        <v>103.79588965644137</v>
      </c>
      <c r="O39" s="44">
        <f>AVERAGE(C39:N39)</f>
        <v>104.19055342320303</v>
      </c>
      <c r="P39" s="8">
        <f t="shared" ref="P39:P51" si="4">O39/B39*100-100</f>
        <v>6.4693737083421325</v>
      </c>
    </row>
    <row r="40" spans="1:16" ht="16.5" customHeight="1" x14ac:dyDescent="0.2">
      <c r="A40" s="6" t="s">
        <v>7</v>
      </c>
      <c r="B40" s="8">
        <v>153.9742626825786</v>
      </c>
      <c r="C40" s="9">
        <v>153.71166857961964</v>
      </c>
      <c r="D40" s="20">
        <v>154.27378760843808</v>
      </c>
      <c r="E40" s="8">
        <v>154.75245874052436</v>
      </c>
      <c r="F40" s="57">
        <v>156.71330650202776</v>
      </c>
      <c r="G40" s="65">
        <v>153.84868013820332</v>
      </c>
      <c r="H40" s="57">
        <v>151.91560928449829</v>
      </c>
      <c r="I40" s="8">
        <v>151.13649061121018</v>
      </c>
      <c r="J40" s="8">
        <v>151.7263032362587</v>
      </c>
      <c r="K40" s="8">
        <v>151.92674238331617</v>
      </c>
      <c r="L40" s="8">
        <v>151.33071922702891</v>
      </c>
      <c r="M40" s="8">
        <v>153.29283396489154</v>
      </c>
      <c r="N40" s="10">
        <v>154.8148796729418</v>
      </c>
      <c r="O40" s="44">
        <f t="shared" ref="O40:O51" si="5">AVERAGE(C40:N40)</f>
        <v>153.28695666241325</v>
      </c>
      <c r="P40" s="8">
        <f t="shared" si="4"/>
        <v>-0.44637721148387755</v>
      </c>
    </row>
    <row r="41" spans="1:16" ht="16.5" customHeight="1" x14ac:dyDescent="0.2">
      <c r="A41" s="5" t="s">
        <v>0</v>
      </c>
      <c r="B41" s="8">
        <v>84.459338886250819</v>
      </c>
      <c r="C41" s="9">
        <v>88.122550434278565</v>
      </c>
      <c r="D41" s="20">
        <v>86.087849928592348</v>
      </c>
      <c r="E41" s="8">
        <v>87.325055247962084</v>
      </c>
      <c r="F41" s="57">
        <v>86.922412594911563</v>
      </c>
      <c r="G41" s="65">
        <v>86.967816377641967</v>
      </c>
      <c r="H41" s="57">
        <v>87.134130128303056</v>
      </c>
      <c r="I41" s="8">
        <v>86.852738957578197</v>
      </c>
      <c r="J41" s="8">
        <v>86.410495950725604</v>
      </c>
      <c r="K41" s="8">
        <v>86.611732803395867</v>
      </c>
      <c r="L41" s="8">
        <v>87.646583732299888</v>
      </c>
      <c r="M41" s="8">
        <v>87.714492334789639</v>
      </c>
      <c r="N41" s="10">
        <v>86.722145136259599</v>
      </c>
      <c r="O41" s="44">
        <f t="shared" si="5"/>
        <v>87.043166968894852</v>
      </c>
      <c r="P41" s="8">
        <f t="shared" si="4"/>
        <v>3.0592568172051529</v>
      </c>
    </row>
    <row r="42" spans="1:16" ht="16.5" customHeight="1" x14ac:dyDescent="0.2">
      <c r="A42" s="5" t="s">
        <v>1</v>
      </c>
      <c r="B42" s="8">
        <v>104.98052502891015</v>
      </c>
      <c r="C42" s="9">
        <v>104.37590686174256</v>
      </c>
      <c r="D42" s="20">
        <v>104.34771904509762</v>
      </c>
      <c r="E42" s="8">
        <v>106.09972568014192</v>
      </c>
      <c r="F42" s="57">
        <v>106.70861191423427</v>
      </c>
      <c r="G42" s="65">
        <v>107.029018130591</v>
      </c>
      <c r="H42" s="57">
        <v>107.87446269940706</v>
      </c>
      <c r="I42" s="8">
        <v>106.26637799911312</v>
      </c>
      <c r="J42" s="8">
        <v>106.74587610762855</v>
      </c>
      <c r="K42" s="8">
        <v>106.1836233692088</v>
      </c>
      <c r="L42" s="8">
        <v>106.24001513730487</v>
      </c>
      <c r="M42" s="8">
        <v>106.01080074821562</v>
      </c>
      <c r="N42" s="10">
        <v>109.34534506592303</v>
      </c>
      <c r="O42" s="44">
        <f t="shared" si="5"/>
        <v>106.43562356321739</v>
      </c>
      <c r="P42" s="8">
        <f t="shared" si="4"/>
        <v>1.38606520962486</v>
      </c>
    </row>
    <row r="43" spans="1:16" ht="16.5" customHeight="1" x14ac:dyDescent="0.2">
      <c r="A43" s="5" t="s">
        <v>34</v>
      </c>
      <c r="B43" s="8">
        <v>90.092698376106284</v>
      </c>
      <c r="C43" s="9">
        <v>90.719471097427444</v>
      </c>
      <c r="D43" s="20">
        <v>90.173591586351776</v>
      </c>
      <c r="E43" s="8">
        <v>90.585593856325261</v>
      </c>
      <c r="F43" s="57">
        <v>90.69860327684539</v>
      </c>
      <c r="G43" s="65">
        <v>90.569611197652378</v>
      </c>
      <c r="H43" s="57">
        <v>90.934090861964592</v>
      </c>
      <c r="I43" s="8">
        <v>91.194893937023167</v>
      </c>
      <c r="J43" s="8">
        <v>90.880366421178181</v>
      </c>
      <c r="K43" s="8">
        <v>90.985317906246749</v>
      </c>
      <c r="L43" s="8">
        <v>90.461729903282162</v>
      </c>
      <c r="M43" s="8">
        <v>91.807808952120823</v>
      </c>
      <c r="N43" s="10">
        <v>91.561695345048776</v>
      </c>
      <c r="O43" s="44">
        <f t="shared" si="5"/>
        <v>90.881064528455568</v>
      </c>
      <c r="P43" s="8">
        <f t="shared" si="4"/>
        <v>0.8750610943609729</v>
      </c>
    </row>
    <row r="44" spans="1:16" ht="16.5" customHeight="1" x14ac:dyDescent="0.2">
      <c r="A44" s="5" t="s">
        <v>8</v>
      </c>
      <c r="B44" s="8">
        <v>90.173751362306703</v>
      </c>
      <c r="C44" s="9">
        <v>90.636228793065001</v>
      </c>
      <c r="D44" s="20">
        <v>89.765402869613467</v>
      </c>
      <c r="E44" s="8">
        <v>90.581510311529513</v>
      </c>
      <c r="F44" s="57">
        <v>90.060946697262494</v>
      </c>
      <c r="G44" s="65">
        <v>88.49617498838856</v>
      </c>
      <c r="H44" s="57">
        <v>87.465452579435023</v>
      </c>
      <c r="I44" s="8">
        <v>87.300048797045719</v>
      </c>
      <c r="J44" s="8">
        <v>88.019160760700203</v>
      </c>
      <c r="K44" s="8">
        <v>91.840511100690378</v>
      </c>
      <c r="L44" s="8">
        <v>90.161722026379351</v>
      </c>
      <c r="M44" s="8">
        <v>89.50407440841046</v>
      </c>
      <c r="N44" s="10">
        <v>88.558582653572884</v>
      </c>
      <c r="O44" s="44">
        <f t="shared" si="5"/>
        <v>89.365817998841081</v>
      </c>
      <c r="P44" s="8">
        <f t="shared" si="4"/>
        <v>-0.89597399604619454</v>
      </c>
    </row>
    <row r="45" spans="1:16" ht="16.5" customHeight="1" x14ac:dyDescent="0.2">
      <c r="A45" s="5" t="s">
        <v>9</v>
      </c>
      <c r="B45" s="8">
        <v>113.13134484479978</v>
      </c>
      <c r="C45" s="9">
        <v>111.22206838400042</v>
      </c>
      <c r="D45" s="20">
        <v>111.45742854191684</v>
      </c>
      <c r="E45" s="8">
        <v>113.7350267897705</v>
      </c>
      <c r="F45" s="57">
        <v>114.1361497557828</v>
      </c>
      <c r="G45" s="65">
        <v>114.1190445933902</v>
      </c>
      <c r="H45" s="57">
        <v>113.65335390857361</v>
      </c>
      <c r="I45" s="8">
        <v>114.32079071873142</v>
      </c>
      <c r="J45" s="8">
        <v>114.12331823635121</v>
      </c>
      <c r="K45" s="8">
        <v>116.14599652441851</v>
      </c>
      <c r="L45" s="8">
        <v>116.0912933441487</v>
      </c>
      <c r="M45" s="8">
        <v>116.08993086404035</v>
      </c>
      <c r="N45" s="10">
        <v>110.94577129503773</v>
      </c>
      <c r="O45" s="44">
        <f t="shared" si="5"/>
        <v>113.83668107968019</v>
      </c>
      <c r="P45" s="8">
        <f t="shared" si="4"/>
        <v>0.62346667570160719</v>
      </c>
    </row>
    <row r="46" spans="1:16" ht="16.5" customHeight="1" x14ac:dyDescent="0.2">
      <c r="A46" s="5" t="s">
        <v>10</v>
      </c>
      <c r="B46" s="8">
        <v>90.681951901385659</v>
      </c>
      <c r="C46" s="9">
        <v>90.497566606750809</v>
      </c>
      <c r="D46" s="20">
        <v>90.832571860434598</v>
      </c>
      <c r="E46" s="21">
        <v>91.159548611214674</v>
      </c>
      <c r="F46" s="57">
        <v>91.578979791821411</v>
      </c>
      <c r="G46" s="65">
        <v>90.938371723984972</v>
      </c>
      <c r="H46" s="57">
        <v>92.819638378051295</v>
      </c>
      <c r="I46" s="8">
        <v>94.815437332000201</v>
      </c>
      <c r="J46" s="8">
        <v>94.514004014346696</v>
      </c>
      <c r="K46" s="8">
        <v>95.883473614663558</v>
      </c>
      <c r="L46" s="8">
        <v>96.415724227158563</v>
      </c>
      <c r="M46" s="8">
        <v>95.832725143783591</v>
      </c>
      <c r="N46" s="10">
        <v>96.327764799375018</v>
      </c>
      <c r="O46" s="44">
        <f t="shared" si="5"/>
        <v>93.467983841965449</v>
      </c>
      <c r="P46" s="8">
        <f t="shared" si="4"/>
        <v>3.0723113940131412</v>
      </c>
    </row>
    <row r="47" spans="1:16" ht="16.5" customHeight="1" x14ac:dyDescent="0.2">
      <c r="A47" s="6" t="s">
        <v>33</v>
      </c>
      <c r="B47" s="8">
        <v>111.94283938606166</v>
      </c>
      <c r="C47" s="9">
        <v>113.58375005993479</v>
      </c>
      <c r="D47" s="20">
        <v>112.60897377241341</v>
      </c>
      <c r="E47" s="8">
        <v>115.62689876653364</v>
      </c>
      <c r="F47" s="57">
        <v>115.07212773123325</v>
      </c>
      <c r="G47" s="65">
        <v>117.43025972338775</v>
      </c>
      <c r="H47" s="57">
        <v>117.92666129660054</v>
      </c>
      <c r="I47" s="8">
        <v>117.87602472150171</v>
      </c>
      <c r="J47" s="8">
        <v>116.63545886463621</v>
      </c>
      <c r="K47" s="8">
        <v>118.36265841987563</v>
      </c>
      <c r="L47" s="8">
        <v>118.03534638333261</v>
      </c>
      <c r="M47" s="8">
        <v>119.37318372263226</v>
      </c>
      <c r="N47" s="10">
        <v>116.52818333966825</v>
      </c>
      <c r="O47" s="44">
        <f t="shared" si="5"/>
        <v>116.58829390014584</v>
      </c>
      <c r="P47" s="8">
        <f t="shared" si="4"/>
        <v>4.1498451705903392</v>
      </c>
    </row>
    <row r="48" spans="1:16" ht="16.5" customHeight="1" x14ac:dyDescent="0.2">
      <c r="A48" s="5" t="s">
        <v>2</v>
      </c>
      <c r="B48" s="8">
        <v>95.723629351705952</v>
      </c>
      <c r="C48" s="9">
        <v>102.36037860459614</v>
      </c>
      <c r="D48" s="20">
        <v>102.36037860459614</v>
      </c>
      <c r="E48" s="8">
        <v>103.96422261972616</v>
      </c>
      <c r="F48" s="57">
        <v>103.96422261972616</v>
      </c>
      <c r="G48" s="65">
        <v>103.96422261972616</v>
      </c>
      <c r="H48" s="57">
        <v>102.29721571408751</v>
      </c>
      <c r="I48" s="8">
        <v>102.29721571408751</v>
      </c>
      <c r="J48" s="8">
        <v>102.29721571408751</v>
      </c>
      <c r="K48" s="8">
        <v>102.10986997877239</v>
      </c>
      <c r="L48" s="8">
        <v>102.10986997877239</v>
      </c>
      <c r="M48" s="8">
        <v>102.10986997877239</v>
      </c>
      <c r="N48" s="10">
        <v>100.66517511318993</v>
      </c>
      <c r="O48" s="44">
        <f t="shared" si="5"/>
        <v>102.54165477167838</v>
      </c>
      <c r="P48" s="8">
        <f t="shared" si="4"/>
        <v>7.122614829951516</v>
      </c>
    </row>
    <row r="49" spans="1:16" ht="16.5" customHeight="1" x14ac:dyDescent="0.2">
      <c r="A49" s="5" t="s">
        <v>11</v>
      </c>
      <c r="B49" s="8">
        <v>103.41625453399489</v>
      </c>
      <c r="C49" s="9">
        <v>103.28737111230954</v>
      </c>
      <c r="D49" s="20">
        <v>105.74243163671979</v>
      </c>
      <c r="E49" s="8">
        <v>106.8026460965887</v>
      </c>
      <c r="F49" s="57">
        <v>104.17769263272298</v>
      </c>
      <c r="G49" s="65">
        <v>107.01006684211463</v>
      </c>
      <c r="H49" s="57">
        <v>108.34094641903316</v>
      </c>
      <c r="I49" s="8">
        <v>108.39212711029371</v>
      </c>
      <c r="J49" s="8">
        <v>108.29548369959143</v>
      </c>
      <c r="K49" s="8">
        <v>108.757054952787</v>
      </c>
      <c r="L49" s="8">
        <v>111.61101166443673</v>
      </c>
      <c r="M49" s="8">
        <v>109.44527692509085</v>
      </c>
      <c r="N49" s="10">
        <v>110.37113193103356</v>
      </c>
      <c r="O49" s="44">
        <f t="shared" si="5"/>
        <v>107.68610341856017</v>
      </c>
      <c r="P49" s="8">
        <f t="shared" si="4"/>
        <v>4.1287986146913767</v>
      </c>
    </row>
    <row r="50" spans="1:16" s="59" customFormat="1" ht="16.5" customHeight="1" x14ac:dyDescent="0.2">
      <c r="A50" s="60" t="s">
        <v>78</v>
      </c>
      <c r="B50" s="64">
        <v>126.48230658215503</v>
      </c>
      <c r="C50" s="62">
        <v>126.01934562860289</v>
      </c>
      <c r="D50" s="62">
        <v>125.94917439091414</v>
      </c>
      <c r="E50" s="62">
        <v>126.2604528602235</v>
      </c>
      <c r="F50" s="62">
        <v>126.41765348254836</v>
      </c>
      <c r="G50" s="62">
        <v>126.88033030610646</v>
      </c>
      <c r="H50" s="62">
        <v>126.82553411421125</v>
      </c>
      <c r="I50" s="62">
        <v>126.87565561750995</v>
      </c>
      <c r="J50" s="62">
        <v>126.52709984947658</v>
      </c>
      <c r="K50" s="62">
        <v>129.49045256651729</v>
      </c>
      <c r="L50" s="62">
        <v>129.43751582883732</v>
      </c>
      <c r="M50" s="62">
        <v>129.25222030696295</v>
      </c>
      <c r="N50" s="62">
        <v>128.8295605770918</v>
      </c>
      <c r="O50" s="61">
        <f t="shared" si="5"/>
        <v>127.3970829607502</v>
      </c>
      <c r="P50" s="64">
        <f t="shared" si="4"/>
        <v>0.72324454171854313</v>
      </c>
    </row>
    <row r="51" spans="1:16" s="2" customFormat="1" ht="16.5" customHeight="1" x14ac:dyDescent="0.2">
      <c r="A51" s="7" t="s">
        <v>13</v>
      </c>
      <c r="B51" s="11">
        <v>102.96187952638054</v>
      </c>
      <c r="C51" s="66">
        <v>104.01290117354768</v>
      </c>
      <c r="D51" s="67">
        <v>104.81130510455056</v>
      </c>
      <c r="E51" s="68">
        <v>106.83495924540865</v>
      </c>
      <c r="F51" s="69">
        <v>107.59914638576534</v>
      </c>
      <c r="G51" s="70">
        <v>106.02012589145376</v>
      </c>
      <c r="H51" s="69">
        <v>106.34846803089629</v>
      </c>
      <c r="I51" s="11">
        <v>105.24311348905387</v>
      </c>
      <c r="J51" s="11">
        <v>104.81920541743698</v>
      </c>
      <c r="K51" s="11">
        <v>107.03966411353194</v>
      </c>
      <c r="L51" s="11">
        <v>107.9349259476478</v>
      </c>
      <c r="M51" s="11">
        <v>107.32300495610481</v>
      </c>
      <c r="N51" s="13">
        <v>106.5806952319621</v>
      </c>
      <c r="O51" s="47">
        <f t="shared" si="5"/>
        <v>106.21395958227997</v>
      </c>
      <c r="P51" s="11">
        <f t="shared" si="4"/>
        <v>3.1585282542032473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81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84</v>
      </c>
      <c r="P54" s="1" t="s">
        <v>4</v>
      </c>
    </row>
    <row r="55" spans="1:16" ht="16.5" customHeight="1" x14ac:dyDescent="0.2">
      <c r="A55" s="5" t="s">
        <v>6</v>
      </c>
      <c r="B55" s="8">
        <v>109.9154922935334</v>
      </c>
      <c r="C55" s="9">
        <v>112.48812829552503</v>
      </c>
      <c r="D55" s="8">
        <v>114.05769260820291</v>
      </c>
      <c r="E55" s="8">
        <v>116.71584126273206</v>
      </c>
      <c r="F55" s="57">
        <v>120.93714131075291</v>
      </c>
      <c r="G55" s="57">
        <v>119.578731045323</v>
      </c>
      <c r="H55" s="57">
        <v>117.43826687768629</v>
      </c>
      <c r="I55" s="8">
        <v>115.13926270574433</v>
      </c>
      <c r="J55" s="8">
        <v>115.63968961623554</v>
      </c>
      <c r="K55" s="8">
        <v>118.7691592989226</v>
      </c>
      <c r="L55" s="8">
        <v>119.98997981127093</v>
      </c>
      <c r="M55" s="8">
        <v>117.99590110096041</v>
      </c>
      <c r="N55" s="10">
        <v>118.33323772588912</v>
      </c>
      <c r="O55" s="44">
        <f>AVERAGE(C55:N55)</f>
        <v>117.25691930493711</v>
      </c>
      <c r="P55" s="8">
        <f t="shared" ref="P55:P67" si="6">O55/B55*100-100</f>
        <v>6.6791558298243956</v>
      </c>
    </row>
    <row r="56" spans="1:16" ht="16.5" customHeight="1" x14ac:dyDescent="0.2">
      <c r="A56" s="6" t="s">
        <v>7</v>
      </c>
      <c r="B56" s="8">
        <v>164.10087334568436</v>
      </c>
      <c r="C56" s="9">
        <v>170.70489305434953</v>
      </c>
      <c r="D56" s="8">
        <v>170.93408666158109</v>
      </c>
      <c r="E56" s="8">
        <v>171.27336052095504</v>
      </c>
      <c r="F56" s="57">
        <v>171.17915029250392</v>
      </c>
      <c r="G56" s="57">
        <v>171.20127645007577</v>
      </c>
      <c r="H56" s="57">
        <v>171.18520294966734</v>
      </c>
      <c r="I56" s="8">
        <v>171.18808888511097</v>
      </c>
      <c r="J56" s="8">
        <v>171.1387263705308</v>
      </c>
      <c r="K56" s="8">
        <v>171.16093610677117</v>
      </c>
      <c r="L56" s="8">
        <v>171.14963261417279</v>
      </c>
      <c r="M56" s="8">
        <v>171.11506539501178</v>
      </c>
      <c r="N56" s="10">
        <v>171.12481682134302</v>
      </c>
      <c r="O56" s="44">
        <f t="shared" ref="O56:O67" si="7">AVERAGE(C56:N56)</f>
        <v>171.11293634350611</v>
      </c>
      <c r="P56" s="8">
        <f t="shared" si="6"/>
        <v>4.2730199144343146</v>
      </c>
    </row>
    <row r="57" spans="1:16" ht="16.5" customHeight="1" x14ac:dyDescent="0.2">
      <c r="A57" s="5" t="s">
        <v>0</v>
      </c>
      <c r="B57" s="8">
        <v>107.40883942747284</v>
      </c>
      <c r="C57" s="9">
        <v>108.60625936411066</v>
      </c>
      <c r="D57" s="8">
        <v>108.11072145831301</v>
      </c>
      <c r="E57" s="8">
        <v>108.1488312369151</v>
      </c>
      <c r="F57" s="57">
        <v>110.16846375042962</v>
      </c>
      <c r="G57" s="57">
        <v>111.21617361632642</v>
      </c>
      <c r="H57" s="57">
        <v>111.04276354239445</v>
      </c>
      <c r="I57" s="8">
        <v>112.00196862631907</v>
      </c>
      <c r="J57" s="8">
        <v>111.49070302523069</v>
      </c>
      <c r="K57" s="8">
        <v>110.33871480651587</v>
      </c>
      <c r="L57" s="8">
        <v>110.79468156454107</v>
      </c>
      <c r="M57" s="8">
        <v>112.03350221437222</v>
      </c>
      <c r="N57" s="10">
        <v>112.20660333671077</v>
      </c>
      <c r="O57" s="44">
        <f t="shared" si="7"/>
        <v>110.51328221184825</v>
      </c>
      <c r="P57" s="8">
        <f t="shared" si="6"/>
        <v>2.8903047467258745</v>
      </c>
    </row>
    <row r="58" spans="1:16" ht="16.5" customHeight="1" x14ac:dyDescent="0.2">
      <c r="A58" s="5" t="s">
        <v>1</v>
      </c>
      <c r="B58" s="8">
        <v>116.84211503387409</v>
      </c>
      <c r="C58" s="9">
        <v>117.14844147373633</v>
      </c>
      <c r="D58" s="8">
        <v>118.02696378408943</v>
      </c>
      <c r="E58" s="8">
        <v>118.40086717483906</v>
      </c>
      <c r="F58" s="57">
        <v>117.96233629534942</v>
      </c>
      <c r="G58" s="57">
        <v>118.51678925835505</v>
      </c>
      <c r="H58" s="57">
        <v>119.08644063027394</v>
      </c>
      <c r="I58" s="8">
        <v>118.62483909124691</v>
      </c>
      <c r="J58" s="8">
        <v>118.54164767153394</v>
      </c>
      <c r="K58" s="8">
        <v>121.72424555618817</v>
      </c>
      <c r="L58" s="8">
        <v>121.94635671351308</v>
      </c>
      <c r="M58" s="8">
        <v>121.90121243103225</v>
      </c>
      <c r="N58" s="10">
        <v>122.55135263611903</v>
      </c>
      <c r="O58" s="44">
        <f t="shared" si="7"/>
        <v>119.53595772635639</v>
      </c>
      <c r="P58" s="8">
        <f t="shared" si="6"/>
        <v>2.3055408503186641</v>
      </c>
    </row>
    <row r="59" spans="1:16" ht="16.5" customHeight="1" x14ac:dyDescent="0.2">
      <c r="A59" s="5" t="s">
        <v>34</v>
      </c>
      <c r="B59" s="8">
        <v>113.16641499574803</v>
      </c>
      <c r="C59" s="9">
        <v>116.60755996117699</v>
      </c>
      <c r="D59" s="8">
        <v>117.36796994436679</v>
      </c>
      <c r="E59" s="8">
        <v>117.72855879873465</v>
      </c>
      <c r="F59" s="57">
        <v>117.3697735838269</v>
      </c>
      <c r="G59" s="57">
        <v>118.26854217454986</v>
      </c>
      <c r="H59" s="57">
        <v>119.11248107453177</v>
      </c>
      <c r="I59" s="8">
        <v>119.43385680704441</v>
      </c>
      <c r="J59" s="8">
        <v>119.25187074811718</v>
      </c>
      <c r="K59" s="8">
        <v>118.83494696609296</v>
      </c>
      <c r="L59" s="8">
        <v>119.0334000113738</v>
      </c>
      <c r="M59" s="8">
        <v>118.85455738155592</v>
      </c>
      <c r="N59" s="10">
        <v>118.65420112126894</v>
      </c>
      <c r="O59" s="44">
        <f t="shared" si="7"/>
        <v>118.37647654772</v>
      </c>
      <c r="P59" s="8">
        <f t="shared" si="6"/>
        <v>4.6038937896616687</v>
      </c>
    </row>
    <row r="60" spans="1:16" ht="16.5" customHeight="1" x14ac:dyDescent="0.2">
      <c r="A60" s="5" t="s">
        <v>8</v>
      </c>
      <c r="B60" s="8">
        <v>129.17569696819874</v>
      </c>
      <c r="C60" s="9">
        <v>129.82148117329453</v>
      </c>
      <c r="D60" s="8">
        <v>130.12164696666298</v>
      </c>
      <c r="E60" s="8">
        <v>131.13426590068372</v>
      </c>
      <c r="F60" s="57">
        <v>131.11372550081575</v>
      </c>
      <c r="G60" s="57">
        <v>131.28453424226853</v>
      </c>
      <c r="H60" s="57">
        <v>132.7373148537217</v>
      </c>
      <c r="I60" s="8">
        <v>132.33926283611058</v>
      </c>
      <c r="J60" s="8">
        <v>132.28100806129257</v>
      </c>
      <c r="K60" s="8">
        <v>134.05526331202128</v>
      </c>
      <c r="L60" s="8">
        <v>133.60383812527496</v>
      </c>
      <c r="M60" s="8">
        <v>133.21603288085331</v>
      </c>
      <c r="N60" s="10">
        <v>133.60481491333516</v>
      </c>
      <c r="O60" s="44">
        <f t="shared" si="7"/>
        <v>132.10943239719458</v>
      </c>
      <c r="P60" s="8">
        <f t="shared" si="6"/>
        <v>2.27112026321646</v>
      </c>
    </row>
    <row r="61" spans="1:16" ht="16.5" customHeight="1" x14ac:dyDescent="0.2">
      <c r="A61" s="5" t="s">
        <v>9</v>
      </c>
      <c r="B61" s="8">
        <v>104.60495046129297</v>
      </c>
      <c r="C61" s="9">
        <v>104.64206925614873</v>
      </c>
      <c r="D61" s="8">
        <v>105.15876543988966</v>
      </c>
      <c r="E61" s="8">
        <v>105.28198748051767</v>
      </c>
      <c r="F61" s="57">
        <v>106.45270477759206</v>
      </c>
      <c r="G61" s="57">
        <v>106.46426311853266</v>
      </c>
      <c r="H61" s="57">
        <v>110.365396198285</v>
      </c>
      <c r="I61" s="8">
        <v>111.40525969894689</v>
      </c>
      <c r="J61" s="8">
        <v>108.27282229470518</v>
      </c>
      <c r="K61" s="8">
        <v>108.14417437250852</v>
      </c>
      <c r="L61" s="8">
        <v>107.96664257112745</v>
      </c>
      <c r="M61" s="8">
        <v>108.39739586603331</v>
      </c>
      <c r="N61" s="10">
        <v>109.55236812979767</v>
      </c>
      <c r="O61" s="44">
        <f t="shared" si="7"/>
        <v>107.67532076700708</v>
      </c>
      <c r="P61" s="8">
        <f t="shared" si="6"/>
        <v>2.9352055444548313</v>
      </c>
    </row>
    <row r="62" spans="1:16" ht="16.5" customHeight="1" x14ac:dyDescent="0.2">
      <c r="A62" s="5" t="s">
        <v>10</v>
      </c>
      <c r="B62" s="8">
        <v>89.254484782326287</v>
      </c>
      <c r="C62" s="9">
        <v>89.425562641103355</v>
      </c>
      <c r="D62" s="8">
        <v>89.169192852013339</v>
      </c>
      <c r="E62" s="8">
        <v>88.759149640030515</v>
      </c>
      <c r="F62" s="57">
        <v>89.142503276597608</v>
      </c>
      <c r="G62" s="57">
        <v>89.722095024359618</v>
      </c>
      <c r="H62" s="57">
        <v>90.893627844956839</v>
      </c>
      <c r="I62" s="8">
        <v>90.965710371415838</v>
      </c>
      <c r="J62" s="8">
        <v>91.200436649538787</v>
      </c>
      <c r="K62" s="8">
        <v>91.287294673434573</v>
      </c>
      <c r="L62" s="8">
        <v>90.628551949295201</v>
      </c>
      <c r="M62" s="8">
        <v>90.432721392795386</v>
      </c>
      <c r="N62" s="10">
        <v>90.252788826761616</v>
      </c>
      <c r="O62" s="44">
        <f t="shared" si="7"/>
        <v>90.156636261858566</v>
      </c>
      <c r="P62" s="8">
        <f t="shared" si="6"/>
        <v>1.0107631921605389</v>
      </c>
    </row>
    <row r="63" spans="1:16" ht="16.5" customHeight="1" x14ac:dyDescent="0.2">
      <c r="A63" s="6" t="s">
        <v>33</v>
      </c>
      <c r="B63" s="8">
        <v>131.08842691949022</v>
      </c>
      <c r="C63" s="9">
        <v>133.77792376218866</v>
      </c>
      <c r="D63" s="8">
        <v>131.98124449317507</v>
      </c>
      <c r="E63" s="8">
        <v>134.45009988132506</v>
      </c>
      <c r="F63" s="57">
        <v>134.17732256386105</v>
      </c>
      <c r="G63" s="57">
        <v>137.95797279829407</v>
      </c>
      <c r="H63" s="57">
        <v>137.77104903728821</v>
      </c>
      <c r="I63" s="8">
        <v>136.75764251942104</v>
      </c>
      <c r="J63" s="8">
        <v>135.8304683298976</v>
      </c>
      <c r="K63" s="8">
        <v>139.75334860897465</v>
      </c>
      <c r="L63" s="8">
        <v>141.84397817507497</v>
      </c>
      <c r="M63" s="8">
        <v>143.33695479964194</v>
      </c>
      <c r="N63" s="10">
        <v>140.23569334485308</v>
      </c>
      <c r="O63" s="44">
        <f t="shared" si="7"/>
        <v>137.32280819283292</v>
      </c>
      <c r="P63" s="8">
        <f t="shared" si="6"/>
        <v>4.7558593995270257</v>
      </c>
    </row>
    <row r="64" spans="1:16" ht="16.5" customHeight="1" x14ac:dyDescent="0.2">
      <c r="A64" s="5" t="s">
        <v>2</v>
      </c>
      <c r="B64" s="8">
        <v>131.73854690386247</v>
      </c>
      <c r="C64" s="9">
        <v>131.3947702194728</v>
      </c>
      <c r="D64" s="8">
        <v>131.3947702194728</v>
      </c>
      <c r="E64" s="8">
        <v>132.25104023480023</v>
      </c>
      <c r="F64" s="57">
        <v>132.25104023480023</v>
      </c>
      <c r="G64" s="57">
        <v>132.25104023480023</v>
      </c>
      <c r="H64" s="57">
        <v>134.32459504158101</v>
      </c>
      <c r="I64" s="8">
        <v>134.32459504158101</v>
      </c>
      <c r="J64" s="8">
        <v>134.32459504158101</v>
      </c>
      <c r="K64" s="8">
        <v>138.14344978128403</v>
      </c>
      <c r="L64" s="8">
        <v>138.14344978128403</v>
      </c>
      <c r="M64" s="8">
        <v>138.14344978128403</v>
      </c>
      <c r="N64" s="10">
        <v>139.82022596578912</v>
      </c>
      <c r="O64" s="44">
        <f t="shared" si="7"/>
        <v>134.73058513147757</v>
      </c>
      <c r="P64" s="8">
        <f t="shared" si="6"/>
        <v>2.2711941932975606</v>
      </c>
    </row>
    <row r="65" spans="1:16" ht="16.5" customHeight="1" x14ac:dyDescent="0.2">
      <c r="A65" s="5" t="s">
        <v>11</v>
      </c>
      <c r="B65" s="8">
        <v>142.49088800307922</v>
      </c>
      <c r="C65" s="9">
        <v>145.95018596756699</v>
      </c>
      <c r="D65" s="8">
        <v>146.58286501188431</v>
      </c>
      <c r="E65" s="8">
        <v>147.77656527038695</v>
      </c>
      <c r="F65" s="57">
        <v>147.49607220360249</v>
      </c>
      <c r="G65" s="57">
        <v>150.63604270792379</v>
      </c>
      <c r="H65" s="57">
        <v>152.35701856655933</v>
      </c>
      <c r="I65" s="8">
        <v>152.95531492969565</v>
      </c>
      <c r="J65" s="8">
        <v>153.86108040728345</v>
      </c>
      <c r="K65" s="8">
        <v>154.47590002476053</v>
      </c>
      <c r="L65" s="8">
        <v>154.20624454552225</v>
      </c>
      <c r="M65" s="8">
        <v>156.93578362544417</v>
      </c>
      <c r="N65" s="10">
        <v>154.96942417013852</v>
      </c>
      <c r="O65" s="44">
        <f t="shared" si="7"/>
        <v>151.51687478589736</v>
      </c>
      <c r="P65" s="8">
        <f t="shared" si="6"/>
        <v>6.3344308603249715</v>
      </c>
    </row>
    <row r="66" spans="1:16" s="59" customFormat="1" ht="16.5" customHeight="1" x14ac:dyDescent="0.2">
      <c r="A66" s="60" t="s">
        <v>78</v>
      </c>
      <c r="B66" s="64">
        <v>131.84989302575283</v>
      </c>
      <c r="C66" s="62">
        <v>132.62677947670221</v>
      </c>
      <c r="D66" s="62">
        <v>132.73514993669227</v>
      </c>
      <c r="E66" s="62">
        <v>132.61425563482268</v>
      </c>
      <c r="F66" s="62">
        <v>132.64658226781546</v>
      </c>
      <c r="G66" s="62">
        <v>132.79230466601624</v>
      </c>
      <c r="H66" s="62">
        <v>133.58553033735413</v>
      </c>
      <c r="I66" s="62">
        <v>133.46224646323103</v>
      </c>
      <c r="J66" s="62">
        <v>133.33790503811787</v>
      </c>
      <c r="K66" s="62">
        <v>133.96031036912865</v>
      </c>
      <c r="L66" s="62">
        <v>134.05956425670155</v>
      </c>
      <c r="M66" s="62">
        <v>134.0167560767616</v>
      </c>
      <c r="N66" s="62">
        <v>132.29295667011681</v>
      </c>
      <c r="O66" s="61">
        <f t="shared" si="7"/>
        <v>133.17752843278836</v>
      </c>
      <c r="P66" s="64">
        <f t="shared" si="6"/>
        <v>1.0069294533111304</v>
      </c>
    </row>
    <row r="67" spans="1:16" s="2" customFormat="1" ht="16.5" customHeight="1" x14ac:dyDescent="0.2">
      <c r="A67" s="7" t="s">
        <v>13</v>
      </c>
      <c r="B67" s="11">
        <v>116.89726526626833</v>
      </c>
      <c r="C67" s="12">
        <v>118.42077959144667</v>
      </c>
      <c r="D67" s="11">
        <v>119.06406790978011</v>
      </c>
      <c r="E67" s="11">
        <v>120.01986407592692</v>
      </c>
      <c r="F67" s="63">
        <v>121.53307979297577</v>
      </c>
      <c r="G67" s="63">
        <v>121.47556869767534</v>
      </c>
      <c r="H67" s="63">
        <v>121.97692969442858</v>
      </c>
      <c r="I67" s="11">
        <v>121.48350908143101</v>
      </c>
      <c r="J67" s="11">
        <v>121.01543094672638</v>
      </c>
      <c r="K67" s="11">
        <v>122.46454146617421</v>
      </c>
      <c r="L67" s="11">
        <v>122.82945253268727</v>
      </c>
      <c r="M67" s="11">
        <v>122.42787215612834</v>
      </c>
      <c r="N67" s="13">
        <v>122.49456045870534</v>
      </c>
      <c r="O67" s="47">
        <f t="shared" si="7"/>
        <v>121.26713803367386</v>
      </c>
      <c r="P67" s="11">
        <f t="shared" si="6"/>
        <v>3.7382164223019601</v>
      </c>
    </row>
    <row r="68" spans="1:16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03"/>
    </row>
    <row r="69" spans="1:16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104"/>
    </row>
    <row r="70" spans="1:16" ht="16.5" customHeight="1" x14ac:dyDescent="0.2">
      <c r="A70" s="100" t="s">
        <v>105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5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102"/>
    </row>
    <row r="72" spans="1:16" ht="20.25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02"/>
    </row>
  </sheetData>
  <mergeCells count="19">
    <mergeCell ref="A52:P52"/>
    <mergeCell ref="A1:P1"/>
    <mergeCell ref="A2:P2"/>
    <mergeCell ref="A3:P3"/>
    <mergeCell ref="A5:A6"/>
    <mergeCell ref="B5:P5"/>
    <mergeCell ref="A20:P20"/>
    <mergeCell ref="A21:A22"/>
    <mergeCell ref="B21:P21"/>
    <mergeCell ref="A36:P36"/>
    <mergeCell ref="A37:A38"/>
    <mergeCell ref="B37:P37"/>
    <mergeCell ref="A72:P72"/>
    <mergeCell ref="A53:A54"/>
    <mergeCell ref="B53:P53"/>
    <mergeCell ref="A68:P68"/>
    <mergeCell ref="A69:P69"/>
    <mergeCell ref="A70:P70"/>
    <mergeCell ref="A71:P7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workbookViewId="0">
      <selection activeCell="A71" sqref="A71:P71"/>
    </sheetView>
  </sheetViews>
  <sheetFormatPr defaultColWidth="10.7109375" defaultRowHeight="12.75" x14ac:dyDescent="0.2"/>
  <cols>
    <col min="1" max="1" width="23.710937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9" ht="17.649999999999999" customHeight="1" x14ac:dyDescent="0.2">
      <c r="A2" s="91" t="s">
        <v>85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9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9" ht="4.9000000000000004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9" s="2" customFormat="1" ht="16.5" customHeight="1" x14ac:dyDescent="0.2">
      <c r="A6" s="79"/>
      <c r="B6" s="1" t="s">
        <v>84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86</v>
      </c>
      <c r="P6" s="1" t="s">
        <v>4</v>
      </c>
    </row>
    <row r="7" spans="1:19" ht="16.5" customHeight="1" x14ac:dyDescent="0.2">
      <c r="A7" s="5" t="s">
        <v>6</v>
      </c>
      <c r="B7" s="44">
        <v>113.30428934362341</v>
      </c>
      <c r="C7" s="9">
        <v>113.46362256054424</v>
      </c>
      <c r="D7" s="8">
        <v>116.44006830212344</v>
      </c>
      <c r="E7" s="8">
        <v>116.65163417809229</v>
      </c>
      <c r="F7" s="57">
        <v>118.86400452814394</v>
      </c>
      <c r="G7" s="8">
        <v>117.29752661238095</v>
      </c>
      <c r="H7" s="8">
        <v>115.6517846664826</v>
      </c>
      <c r="I7" s="44">
        <v>115.81093264761924</v>
      </c>
      <c r="J7" s="44">
        <v>118.30600850080863</v>
      </c>
      <c r="K7" s="44">
        <v>121.31413431711896</v>
      </c>
      <c r="L7" s="44">
        <v>124.37419287752576</v>
      </c>
      <c r="M7" s="44">
        <v>125.35551340437841</v>
      </c>
      <c r="N7" s="46">
        <v>142.37445173487376</v>
      </c>
      <c r="O7" s="44">
        <f>AVERAGE(C7:N7)</f>
        <v>120.49198952750767</v>
      </c>
      <c r="P7" s="44">
        <f>O7/B7*100-100</f>
        <v>6.3437141043140741</v>
      </c>
      <c r="Q7" s="58"/>
      <c r="R7" s="58"/>
      <c r="S7" s="58"/>
    </row>
    <row r="8" spans="1:19" ht="16.5" customHeight="1" x14ac:dyDescent="0.2">
      <c r="A8" s="6" t="s">
        <v>7</v>
      </c>
      <c r="B8" s="44">
        <v>171.94396716731629</v>
      </c>
      <c r="C8" s="9">
        <v>178.22333210231321</v>
      </c>
      <c r="D8" s="8">
        <v>178.49791048097052</v>
      </c>
      <c r="E8" s="8">
        <v>178.36119655640485</v>
      </c>
      <c r="F8" s="57">
        <v>178.4035913998359</v>
      </c>
      <c r="G8" s="8">
        <v>178.31080207663098</v>
      </c>
      <c r="H8" s="8">
        <v>178.57269508518277</v>
      </c>
      <c r="I8" s="44">
        <v>179.73623913489158</v>
      </c>
      <c r="J8" s="44">
        <v>179.50044838542726</v>
      </c>
      <c r="K8" s="44">
        <v>179.56360353196169</v>
      </c>
      <c r="L8" s="44">
        <v>179.68172168467657</v>
      </c>
      <c r="M8" s="44">
        <v>216.22072389664316</v>
      </c>
      <c r="N8" s="46">
        <v>204.65254244638203</v>
      </c>
      <c r="O8" s="44">
        <f t="shared" ref="O8:O19" si="0">AVERAGE(C8:N8)</f>
        <v>184.14373389844334</v>
      </c>
      <c r="P8" s="44">
        <f t="shared" ref="P8:P19" si="1">O8/B8*100-100</f>
        <v>7.0951990535705391</v>
      </c>
      <c r="Q8" s="58"/>
      <c r="R8" s="58"/>
      <c r="S8" s="58"/>
    </row>
    <row r="9" spans="1:19" ht="16.5" customHeight="1" x14ac:dyDescent="0.2">
      <c r="A9" s="5" t="s">
        <v>0</v>
      </c>
      <c r="B9" s="44">
        <v>103.97572307115841</v>
      </c>
      <c r="C9" s="9">
        <v>105.0094208553088</v>
      </c>
      <c r="D9" s="8">
        <v>104.28099373207661</v>
      </c>
      <c r="E9" s="8">
        <v>104.21031585970985</v>
      </c>
      <c r="F9" s="57">
        <v>105.89325066856382</v>
      </c>
      <c r="G9" s="8">
        <v>106.18023345088586</v>
      </c>
      <c r="H9" s="8">
        <v>106.24068211318993</v>
      </c>
      <c r="I9" s="44">
        <v>106.56952860706737</v>
      </c>
      <c r="J9" s="44">
        <v>105.94940954989534</v>
      </c>
      <c r="K9" s="44">
        <v>105.17625525333547</v>
      </c>
      <c r="L9" s="44">
        <v>105.24569200350726</v>
      </c>
      <c r="M9" s="44">
        <v>106.3231996744419</v>
      </c>
      <c r="N9" s="46">
        <v>107.55260841102961</v>
      </c>
      <c r="O9" s="44">
        <f t="shared" si="0"/>
        <v>105.7192991815843</v>
      </c>
      <c r="P9" s="44">
        <f t="shared" si="1"/>
        <v>1.6769069345472474</v>
      </c>
      <c r="Q9" s="58"/>
      <c r="R9" s="58"/>
      <c r="S9" s="58"/>
    </row>
    <row r="10" spans="1:19" ht="16.5" customHeight="1" x14ac:dyDescent="0.2">
      <c r="A10" s="5" t="s">
        <v>1</v>
      </c>
      <c r="B10" s="44">
        <v>117.66973175103196</v>
      </c>
      <c r="C10" s="9">
        <v>120.2815527837591</v>
      </c>
      <c r="D10" s="8">
        <v>120.34832210224394</v>
      </c>
      <c r="E10" s="8">
        <v>120.32971046813583</v>
      </c>
      <c r="F10" s="57">
        <v>119.84013467563807</v>
      </c>
      <c r="G10" s="8">
        <v>120.17817807588642</v>
      </c>
      <c r="H10" s="8">
        <v>120.48452375479182</v>
      </c>
      <c r="I10" s="44">
        <v>120.59832000194186</v>
      </c>
      <c r="J10" s="44">
        <v>121.51360350903195</v>
      </c>
      <c r="K10" s="44">
        <v>121.26806871035186</v>
      </c>
      <c r="L10" s="44">
        <v>121.13135034669025</v>
      </c>
      <c r="M10" s="44">
        <v>145.01658363265932</v>
      </c>
      <c r="N10" s="46">
        <v>139.13191053024534</v>
      </c>
      <c r="O10" s="44">
        <f t="shared" si="0"/>
        <v>124.17685488261463</v>
      </c>
      <c r="P10" s="44">
        <f t="shared" si="1"/>
        <v>5.5299889230227706</v>
      </c>
      <c r="Q10" s="58"/>
      <c r="R10" s="58"/>
      <c r="S10" s="58"/>
    </row>
    <row r="11" spans="1:19" ht="16.5" customHeight="1" x14ac:dyDescent="0.2">
      <c r="A11" s="5" t="s">
        <v>34</v>
      </c>
      <c r="B11" s="44">
        <v>108.4997611196552</v>
      </c>
      <c r="C11" s="9">
        <v>108.64202112906398</v>
      </c>
      <c r="D11" s="8">
        <v>108.95488297734163</v>
      </c>
      <c r="E11" s="8">
        <v>109.15569340843224</v>
      </c>
      <c r="F11" s="57">
        <v>109.08368794721048</v>
      </c>
      <c r="G11" s="8">
        <v>109.0872994606096</v>
      </c>
      <c r="H11" s="8">
        <v>109.14174134161252</v>
      </c>
      <c r="I11" s="44">
        <v>109.44503279453102</v>
      </c>
      <c r="J11" s="44">
        <v>109.64318971571559</v>
      </c>
      <c r="K11" s="44">
        <v>110.02806681547588</v>
      </c>
      <c r="L11" s="44">
        <v>110.24948761603126</v>
      </c>
      <c r="M11" s="44">
        <v>110.61351656414097</v>
      </c>
      <c r="N11" s="46">
        <v>111.62018937213625</v>
      </c>
      <c r="O11" s="44">
        <f t="shared" si="0"/>
        <v>109.63873409519179</v>
      </c>
      <c r="P11" s="44">
        <f t="shared" si="1"/>
        <v>1.0497469891021467</v>
      </c>
      <c r="Q11" s="58"/>
      <c r="R11" s="58"/>
      <c r="S11" s="58"/>
    </row>
    <row r="12" spans="1:19" ht="16.5" customHeight="1" x14ac:dyDescent="0.2">
      <c r="A12" s="5" t="s">
        <v>8</v>
      </c>
      <c r="B12" s="44">
        <v>121.35604787641326</v>
      </c>
      <c r="C12" s="9">
        <v>122.18777525185841</v>
      </c>
      <c r="D12" s="8">
        <v>122.37744012097534</v>
      </c>
      <c r="E12" s="8">
        <v>122.4471698939073</v>
      </c>
      <c r="F12" s="57">
        <v>122.61186057345954</v>
      </c>
      <c r="G12" s="8">
        <v>122.65706000771986</v>
      </c>
      <c r="H12" s="8">
        <v>123.06452233478824</v>
      </c>
      <c r="I12" s="44">
        <v>123.01447217967828</v>
      </c>
      <c r="J12" s="44">
        <v>123.04114031654595</v>
      </c>
      <c r="K12" s="44">
        <v>123.44170348279638</v>
      </c>
      <c r="L12" s="44">
        <v>123.07684458556311</v>
      </c>
      <c r="M12" s="44">
        <v>125.4253864817386</v>
      </c>
      <c r="N12" s="46">
        <v>128.11946560066596</v>
      </c>
      <c r="O12" s="44">
        <f t="shared" si="0"/>
        <v>123.45540340247474</v>
      </c>
      <c r="P12" s="44">
        <f t="shared" si="1"/>
        <v>1.729914217542273</v>
      </c>
      <c r="Q12" s="58"/>
      <c r="R12" s="58"/>
      <c r="S12" s="58"/>
    </row>
    <row r="13" spans="1:19" ht="16.5" customHeight="1" x14ac:dyDescent="0.2">
      <c r="A13" s="5" t="s">
        <v>9</v>
      </c>
      <c r="B13" s="44">
        <v>107.37617790662766</v>
      </c>
      <c r="C13" s="9">
        <v>111.77256483727267</v>
      </c>
      <c r="D13" s="8">
        <v>111.67673149160922</v>
      </c>
      <c r="E13" s="8">
        <v>112.85238695491105</v>
      </c>
      <c r="F13" s="57">
        <v>112.74107279225133</v>
      </c>
      <c r="G13" s="8">
        <v>112.64633590183966</v>
      </c>
      <c r="H13" s="8">
        <v>112.52978391274866</v>
      </c>
      <c r="I13" s="44">
        <v>112.55414371939021</v>
      </c>
      <c r="J13" s="44">
        <v>113.0932905312697</v>
      </c>
      <c r="K13" s="44">
        <v>116.6749940801098</v>
      </c>
      <c r="L13" s="44">
        <v>130.69984308877494</v>
      </c>
      <c r="M13" s="44">
        <v>134.3380955458646</v>
      </c>
      <c r="N13" s="46">
        <v>136.96640615253071</v>
      </c>
      <c r="O13" s="44">
        <f t="shared" si="0"/>
        <v>118.21213741738104</v>
      </c>
      <c r="P13" s="44">
        <f t="shared" si="1"/>
        <v>10.091586161854394</v>
      </c>
      <c r="Q13" s="58"/>
      <c r="R13" s="58"/>
      <c r="S13" s="58"/>
    </row>
    <row r="14" spans="1:19" ht="16.5" customHeight="1" x14ac:dyDescent="0.2">
      <c r="A14" s="5" t="s">
        <v>10</v>
      </c>
      <c r="B14" s="44">
        <v>91.761598851666477</v>
      </c>
      <c r="C14" s="9">
        <v>92.231069537754607</v>
      </c>
      <c r="D14" s="8">
        <v>92.200536370550822</v>
      </c>
      <c r="E14" s="8">
        <v>92.538580457994129</v>
      </c>
      <c r="F14" s="57">
        <v>92.700616275066622</v>
      </c>
      <c r="G14" s="8">
        <v>92.624935456511267</v>
      </c>
      <c r="H14" s="8">
        <v>91.620265720985344</v>
      </c>
      <c r="I14" s="44">
        <v>91.499370018773533</v>
      </c>
      <c r="J14" s="44">
        <v>91.232063425600472</v>
      </c>
      <c r="K14" s="44">
        <v>92.242286413122656</v>
      </c>
      <c r="L14" s="44">
        <v>92.400794188620424</v>
      </c>
      <c r="M14" s="44">
        <v>92.465373775372456</v>
      </c>
      <c r="N14" s="46">
        <v>92.15221691411044</v>
      </c>
      <c r="O14" s="44">
        <f t="shared" si="0"/>
        <v>92.159009046205242</v>
      </c>
      <c r="P14" s="44">
        <f t="shared" si="1"/>
        <v>0.43308987584357794</v>
      </c>
      <c r="Q14" s="58"/>
      <c r="R14" s="58"/>
      <c r="S14" s="58"/>
    </row>
    <row r="15" spans="1:19" ht="16.5" customHeight="1" x14ac:dyDescent="0.2">
      <c r="A15" s="6" t="s">
        <v>33</v>
      </c>
      <c r="B15" s="44">
        <v>130.45556237570904</v>
      </c>
      <c r="C15" s="9">
        <v>130.35643972295946</v>
      </c>
      <c r="D15" s="8">
        <v>137.80232652427028</v>
      </c>
      <c r="E15" s="8">
        <v>134.12259287518637</v>
      </c>
      <c r="F15" s="57">
        <v>135.82999253500739</v>
      </c>
      <c r="G15" s="8">
        <v>140.31705996374717</v>
      </c>
      <c r="H15" s="8">
        <v>143.34271856475394</v>
      </c>
      <c r="I15" s="44">
        <v>144.82884658453199</v>
      </c>
      <c r="J15" s="44">
        <v>148.44561320423151</v>
      </c>
      <c r="K15" s="44">
        <v>143.32817358426431</v>
      </c>
      <c r="L15" s="44">
        <v>146.35062988989898</v>
      </c>
      <c r="M15" s="44">
        <v>143.19359111490175</v>
      </c>
      <c r="N15" s="46">
        <v>141.02063657458555</v>
      </c>
      <c r="O15" s="44">
        <f t="shared" si="0"/>
        <v>140.74488509486153</v>
      </c>
      <c r="P15" s="44">
        <f t="shared" si="1"/>
        <v>7.887224225456535</v>
      </c>
      <c r="Q15" s="58"/>
      <c r="R15" s="58"/>
      <c r="S15" s="58"/>
    </row>
    <row r="16" spans="1:19" ht="16.5" customHeight="1" x14ac:dyDescent="0.2">
      <c r="A16" s="5" t="s">
        <v>2</v>
      </c>
      <c r="B16" s="44">
        <v>127.37207598884987</v>
      </c>
      <c r="C16" s="9">
        <v>130.73726528373331</v>
      </c>
      <c r="D16" s="8">
        <v>130.73726528373331</v>
      </c>
      <c r="E16" s="8">
        <v>132.36470560118195</v>
      </c>
      <c r="F16" s="57">
        <v>132.36470560118195</v>
      </c>
      <c r="G16" s="8">
        <v>132.36470560118195</v>
      </c>
      <c r="H16" s="8">
        <v>133.36636037025215</v>
      </c>
      <c r="I16" s="44">
        <v>133.36636037025215</v>
      </c>
      <c r="J16" s="44">
        <v>133.36636037025215</v>
      </c>
      <c r="K16" s="44">
        <v>135.83655665792469</v>
      </c>
      <c r="L16" s="44">
        <v>135.83655665792469</v>
      </c>
      <c r="M16" s="44">
        <v>135.83655665792469</v>
      </c>
      <c r="N16" s="46">
        <v>134.42500554755156</v>
      </c>
      <c r="O16" s="44">
        <f t="shared" si="0"/>
        <v>133.38353366692451</v>
      </c>
      <c r="P16" s="44">
        <f t="shared" si="1"/>
        <v>4.719604066593746</v>
      </c>
      <c r="Q16" s="58"/>
      <c r="R16" s="58"/>
      <c r="S16" s="58"/>
    </row>
    <row r="17" spans="1:19" ht="16.5" customHeight="1" x14ac:dyDescent="0.2">
      <c r="A17" s="5" t="s">
        <v>11</v>
      </c>
      <c r="B17" s="44">
        <v>141.03711818115877</v>
      </c>
      <c r="C17" s="9">
        <v>146.76245419754696</v>
      </c>
      <c r="D17" s="8">
        <v>147.83599760410681</v>
      </c>
      <c r="E17" s="8">
        <v>145.94951989341197</v>
      </c>
      <c r="F17" s="57">
        <v>146.56252447465309</v>
      </c>
      <c r="G17" s="8">
        <v>147.26564236725292</v>
      </c>
      <c r="H17" s="8">
        <v>147.05205183894333</v>
      </c>
      <c r="I17" s="44">
        <v>147.26590130783393</v>
      </c>
      <c r="J17" s="44">
        <v>146.36457198080237</v>
      </c>
      <c r="K17" s="44">
        <v>148.22588938312578</v>
      </c>
      <c r="L17" s="44">
        <v>148.58362989954256</v>
      </c>
      <c r="M17" s="44">
        <v>148.24687641117967</v>
      </c>
      <c r="N17" s="46">
        <v>148.1118763926913</v>
      </c>
      <c r="O17" s="44">
        <f t="shared" si="0"/>
        <v>147.35224464592423</v>
      </c>
      <c r="P17" s="44">
        <f t="shared" si="1"/>
        <v>4.4776343605190618</v>
      </c>
      <c r="Q17" s="58"/>
      <c r="R17" s="58"/>
      <c r="S17" s="58"/>
    </row>
    <row r="18" spans="1:19" s="59" customFormat="1" ht="16.5" customHeight="1" x14ac:dyDescent="0.2">
      <c r="A18" s="60" t="s">
        <v>78</v>
      </c>
      <c r="B18" s="61">
        <v>130.46399655587405</v>
      </c>
      <c r="C18" s="62">
        <v>130.43406739228541</v>
      </c>
      <c r="D18" s="62">
        <v>130.65446676097037</v>
      </c>
      <c r="E18" s="62">
        <v>139.38099780823575</v>
      </c>
      <c r="F18" s="62">
        <v>139.53345906458691</v>
      </c>
      <c r="G18" s="62">
        <v>139.72224976136454</v>
      </c>
      <c r="H18" s="62">
        <v>139.78408530664234</v>
      </c>
      <c r="I18" s="62">
        <v>139.83317357064359</v>
      </c>
      <c r="J18" s="62">
        <v>139.73894917583766</v>
      </c>
      <c r="K18" s="62">
        <v>140.76235777678937</v>
      </c>
      <c r="L18" s="62">
        <v>141.04291468892657</v>
      </c>
      <c r="M18" s="62">
        <v>141.1129659620749</v>
      </c>
      <c r="N18" s="62">
        <v>140.97166979560515</v>
      </c>
      <c r="O18" s="61">
        <f t="shared" si="0"/>
        <v>138.58094642199686</v>
      </c>
      <c r="P18" s="61">
        <f t="shared" si="1"/>
        <v>6.221601422923257</v>
      </c>
      <c r="Q18" s="58"/>
      <c r="R18" s="58"/>
      <c r="S18" s="58"/>
    </row>
    <row r="19" spans="1:19" s="2" customFormat="1" ht="16.5" customHeight="1" x14ac:dyDescent="0.2">
      <c r="A19" s="7" t="s">
        <v>13</v>
      </c>
      <c r="B19" s="47">
        <v>117.30132291104285</v>
      </c>
      <c r="C19" s="12">
        <v>118.84718951396229</v>
      </c>
      <c r="D19" s="11">
        <v>119.91206613600863</v>
      </c>
      <c r="E19" s="11">
        <v>121.48491984205972</v>
      </c>
      <c r="F19" s="63">
        <v>122.25057751283049</v>
      </c>
      <c r="G19" s="11">
        <v>121.9335605637701</v>
      </c>
      <c r="H19" s="11">
        <v>121.51165906655883</v>
      </c>
      <c r="I19" s="47">
        <v>121.67668260757671</v>
      </c>
      <c r="J19" s="47">
        <v>122.57065394330544</v>
      </c>
      <c r="K19" s="47">
        <v>124.2469915305031</v>
      </c>
      <c r="L19" s="47">
        <v>127.43426505559009</v>
      </c>
      <c r="M19" s="47">
        <v>131.89075152828292</v>
      </c>
      <c r="N19" s="48">
        <v>136.49139946940258</v>
      </c>
      <c r="O19" s="47">
        <f t="shared" si="0"/>
        <v>124.18755973082089</v>
      </c>
      <c r="P19" s="47">
        <f t="shared" si="1"/>
        <v>5.8705534165205648</v>
      </c>
      <c r="Q19" s="58"/>
      <c r="R19" s="58"/>
      <c r="S19" s="58"/>
    </row>
    <row r="20" spans="1:19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58"/>
      <c r="R20" s="58"/>
      <c r="S20" s="58"/>
    </row>
    <row r="21" spans="1:19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9" s="2" customFormat="1" ht="16.5" customHeight="1" x14ac:dyDescent="0.2">
      <c r="A22" s="79"/>
      <c r="B22" s="1" t="s">
        <v>84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86</v>
      </c>
      <c r="P22" s="1" t="s">
        <v>4</v>
      </c>
    </row>
    <row r="23" spans="1:19" ht="16.5" customHeight="1" x14ac:dyDescent="0.2">
      <c r="A23" s="5" t="s">
        <v>6</v>
      </c>
      <c r="B23" s="8">
        <v>126.95098325001452</v>
      </c>
      <c r="C23" s="9">
        <v>128.05112281295547</v>
      </c>
      <c r="D23" s="8">
        <v>129.92438526571053</v>
      </c>
      <c r="E23" s="8">
        <v>130.65779015346391</v>
      </c>
      <c r="F23" s="57">
        <v>133.19975692159596</v>
      </c>
      <c r="G23" s="57">
        <v>131.57927055997416</v>
      </c>
      <c r="H23" s="57">
        <v>130.59305424376939</v>
      </c>
      <c r="I23" s="8">
        <v>129.71078824649317</v>
      </c>
      <c r="J23" s="8">
        <v>132.85804353519532</v>
      </c>
      <c r="K23" s="8">
        <v>136.2392030658221</v>
      </c>
      <c r="L23" s="8">
        <v>138.76162404663853</v>
      </c>
      <c r="M23" s="8">
        <v>138.93276059165387</v>
      </c>
      <c r="N23" s="10">
        <v>138.76491257363398</v>
      </c>
      <c r="O23" s="44">
        <f>AVERAGE(C23:N23)</f>
        <v>133.27272600140887</v>
      </c>
      <c r="P23" s="8">
        <f t="shared" ref="P23:P34" si="2">O23/B23*100-100</f>
        <v>4.9796721455433328</v>
      </c>
    </row>
    <row r="24" spans="1:19" ht="16.5" customHeight="1" x14ac:dyDescent="0.2">
      <c r="A24" s="6" t="s">
        <v>7</v>
      </c>
      <c r="B24" s="8">
        <v>181.19715233906098</v>
      </c>
      <c r="C24" s="9">
        <v>188.38106010046923</v>
      </c>
      <c r="D24" s="8">
        <v>188.38144008070594</v>
      </c>
      <c r="E24" s="8">
        <v>188.38144008070594</v>
      </c>
      <c r="F24" s="57">
        <v>188.38144008070594</v>
      </c>
      <c r="G24" s="57">
        <v>186.87547714496992</v>
      </c>
      <c r="H24" s="57">
        <v>186.90661009644623</v>
      </c>
      <c r="I24" s="8">
        <v>191.30792385385837</v>
      </c>
      <c r="J24" s="8">
        <v>191.89121226071165</v>
      </c>
      <c r="K24" s="8">
        <v>191.89121226071165</v>
      </c>
      <c r="L24" s="8">
        <v>191.89121226071165</v>
      </c>
      <c r="M24" s="8">
        <v>192.09047971890479</v>
      </c>
      <c r="N24" s="10">
        <v>192.51769749354358</v>
      </c>
      <c r="O24" s="44">
        <f t="shared" ref="O24:O35" si="3">AVERAGE(C24:N24)</f>
        <v>189.90810045270371</v>
      </c>
      <c r="P24" s="8">
        <f t="shared" si="2"/>
        <v>4.8074420603159069</v>
      </c>
    </row>
    <row r="25" spans="1:19" ht="16.5" customHeight="1" x14ac:dyDescent="0.2">
      <c r="A25" s="5" t="s">
        <v>0</v>
      </c>
      <c r="B25" s="8">
        <v>116.45075392818167</v>
      </c>
      <c r="C25" s="9">
        <v>118.21436709316852</v>
      </c>
      <c r="D25" s="8">
        <v>115.6125367217937</v>
      </c>
      <c r="E25" s="8">
        <v>115.65440424252051</v>
      </c>
      <c r="F25" s="57">
        <v>116.06511342109518</v>
      </c>
      <c r="G25" s="57">
        <v>120.08534216853762</v>
      </c>
      <c r="H25" s="57">
        <v>120.99965578817789</v>
      </c>
      <c r="I25" s="8">
        <v>120.0692453224937</v>
      </c>
      <c r="J25" s="8">
        <v>118.54092083964788</v>
      </c>
      <c r="K25" s="8">
        <v>115.16918952762796</v>
      </c>
      <c r="L25" s="8">
        <v>115.00872526080272</v>
      </c>
      <c r="M25" s="8">
        <v>118.41939241483017</v>
      </c>
      <c r="N25" s="10">
        <v>120.38032332222637</v>
      </c>
      <c r="O25" s="44">
        <f t="shared" si="3"/>
        <v>117.85160134357686</v>
      </c>
      <c r="P25" s="8">
        <f t="shared" si="2"/>
        <v>1.202952637180104</v>
      </c>
    </row>
    <row r="26" spans="1:19" ht="16.5" customHeight="1" x14ac:dyDescent="0.2">
      <c r="A26" s="5" t="s">
        <v>1</v>
      </c>
      <c r="B26" s="8">
        <v>137.2433639383332</v>
      </c>
      <c r="C26" s="9">
        <v>139.04861900114446</v>
      </c>
      <c r="D26" s="8">
        <v>139.03036440303265</v>
      </c>
      <c r="E26" s="8">
        <v>138.58273797259761</v>
      </c>
      <c r="F26" s="57">
        <v>138.37778757121541</v>
      </c>
      <c r="G26" s="57">
        <v>139.37855000443534</v>
      </c>
      <c r="H26" s="57">
        <v>140.01220010258569</v>
      </c>
      <c r="I26" s="8">
        <v>140.15570528906159</v>
      </c>
      <c r="J26" s="8">
        <v>142.71075413002885</v>
      </c>
      <c r="K26" s="8">
        <v>143.28001149394723</v>
      </c>
      <c r="L26" s="8">
        <v>142.83701939267607</v>
      </c>
      <c r="M26" s="8">
        <v>142.73448213853217</v>
      </c>
      <c r="N26" s="10">
        <v>143.36346067689445</v>
      </c>
      <c r="O26" s="44">
        <f t="shared" si="3"/>
        <v>140.7926410146793</v>
      </c>
      <c r="P26" s="8">
        <f t="shared" si="2"/>
        <v>2.5861192661678558</v>
      </c>
    </row>
    <row r="27" spans="1:19" ht="16.5" customHeight="1" x14ac:dyDescent="0.2">
      <c r="A27" s="5" t="s">
        <v>34</v>
      </c>
      <c r="B27" s="8">
        <v>121.45113387123354</v>
      </c>
      <c r="C27" s="9">
        <v>122.46770153407903</v>
      </c>
      <c r="D27" s="8">
        <v>122.48129962655931</v>
      </c>
      <c r="E27" s="8">
        <v>121.17840662591415</v>
      </c>
      <c r="F27" s="57">
        <v>121.54587221571445</v>
      </c>
      <c r="G27" s="57">
        <v>121.60335064805297</v>
      </c>
      <c r="H27" s="57">
        <v>122.39867849770519</v>
      </c>
      <c r="I27" s="8">
        <v>123.49281906969946</v>
      </c>
      <c r="J27" s="8">
        <v>124.58178260157426</v>
      </c>
      <c r="K27" s="8">
        <v>125.80771416466825</v>
      </c>
      <c r="L27" s="8">
        <v>126.08475689123244</v>
      </c>
      <c r="M27" s="8">
        <v>126.73655064633091</v>
      </c>
      <c r="N27" s="10">
        <v>126.76844958744482</v>
      </c>
      <c r="O27" s="44">
        <f t="shared" si="3"/>
        <v>123.76228184241459</v>
      </c>
      <c r="P27" s="8">
        <f t="shared" si="2"/>
        <v>1.9029447461819586</v>
      </c>
    </row>
    <row r="28" spans="1:19" ht="16.5" customHeight="1" x14ac:dyDescent="0.2">
      <c r="A28" s="5" t="s">
        <v>8</v>
      </c>
      <c r="B28" s="8">
        <v>124.54620327672484</v>
      </c>
      <c r="C28" s="9">
        <v>127.09802933885049</v>
      </c>
      <c r="D28" s="8">
        <v>127.09802933885049</v>
      </c>
      <c r="E28" s="8">
        <v>125.86115288212024</v>
      </c>
      <c r="F28" s="57">
        <v>125.86115288212024</v>
      </c>
      <c r="G28" s="57">
        <v>125.86837268090919</v>
      </c>
      <c r="H28" s="57">
        <v>126.29755059293043</v>
      </c>
      <c r="I28" s="8">
        <v>126.29755059293043</v>
      </c>
      <c r="J28" s="8">
        <v>126.29755059293043</v>
      </c>
      <c r="K28" s="8">
        <v>119.95192767633138</v>
      </c>
      <c r="L28" s="8">
        <v>119.95192767633138</v>
      </c>
      <c r="M28" s="8">
        <v>119.95192767633138</v>
      </c>
      <c r="N28" s="10">
        <v>120.77962964199315</v>
      </c>
      <c r="O28" s="44">
        <f t="shared" si="3"/>
        <v>124.27623346438577</v>
      </c>
      <c r="P28" s="8">
        <f t="shared" si="2"/>
        <v>-0.2167627797848013</v>
      </c>
    </row>
    <row r="29" spans="1:19" ht="16.5" customHeight="1" x14ac:dyDescent="0.2">
      <c r="A29" s="5" t="s">
        <v>9</v>
      </c>
      <c r="B29" s="8">
        <v>115.56336587376408</v>
      </c>
      <c r="C29" s="9">
        <v>116.97728780827136</v>
      </c>
      <c r="D29" s="8">
        <v>116.16312938783645</v>
      </c>
      <c r="E29" s="8">
        <v>116.09558988345734</v>
      </c>
      <c r="F29" s="57">
        <v>116.11665480578023</v>
      </c>
      <c r="G29" s="57">
        <v>116.13762997242665</v>
      </c>
      <c r="H29" s="57">
        <v>116.52681078767698</v>
      </c>
      <c r="I29" s="8">
        <v>116.5183401405201</v>
      </c>
      <c r="J29" s="8">
        <v>116.59364949828644</v>
      </c>
      <c r="K29" s="8">
        <v>119.34743717370718</v>
      </c>
      <c r="L29" s="8">
        <v>119.35829099648824</v>
      </c>
      <c r="M29" s="8">
        <v>119.34496972586426</v>
      </c>
      <c r="N29" s="10">
        <v>119.25359502251526</v>
      </c>
      <c r="O29" s="44">
        <f t="shared" si="3"/>
        <v>117.36944876690255</v>
      </c>
      <c r="P29" s="8">
        <f t="shared" si="2"/>
        <v>1.5628507178575575</v>
      </c>
    </row>
    <row r="30" spans="1:19" ht="16.5" customHeight="1" x14ac:dyDescent="0.2">
      <c r="A30" s="5" t="s">
        <v>10</v>
      </c>
      <c r="B30" s="8">
        <v>96.865571266202423</v>
      </c>
      <c r="C30" s="9">
        <v>100.73256687117919</v>
      </c>
      <c r="D30" s="8">
        <v>100.87757147279584</v>
      </c>
      <c r="E30" s="8">
        <v>102.63186853601403</v>
      </c>
      <c r="F30" s="57">
        <v>102.65706759597475</v>
      </c>
      <c r="G30" s="57">
        <v>102.5093241798866</v>
      </c>
      <c r="H30" s="57">
        <v>99.784891849403067</v>
      </c>
      <c r="I30" s="8">
        <v>99.654928959412246</v>
      </c>
      <c r="J30" s="8">
        <v>99.403996197052791</v>
      </c>
      <c r="K30" s="8">
        <v>102.35009967079624</v>
      </c>
      <c r="L30" s="8">
        <v>102.35009967079624</v>
      </c>
      <c r="M30" s="8">
        <v>102.51058054037165</v>
      </c>
      <c r="N30" s="10">
        <v>102.65573628103674</v>
      </c>
      <c r="O30" s="44">
        <f t="shared" si="3"/>
        <v>101.50989431872661</v>
      </c>
      <c r="P30" s="8">
        <f t="shared" si="2"/>
        <v>4.7946065788027283</v>
      </c>
    </row>
    <row r="31" spans="1:19" ht="16.5" customHeight="1" x14ac:dyDescent="0.2">
      <c r="A31" s="6" t="s">
        <v>33</v>
      </c>
      <c r="B31" s="8">
        <v>136.87568414363633</v>
      </c>
      <c r="C31" s="9">
        <v>137.96904693552827</v>
      </c>
      <c r="D31" s="8">
        <v>144.62914356854546</v>
      </c>
      <c r="E31" s="8">
        <v>141.28651574535982</v>
      </c>
      <c r="F31" s="57">
        <v>146.16610686723038</v>
      </c>
      <c r="G31" s="57">
        <v>150.11704801374034</v>
      </c>
      <c r="H31" s="57">
        <v>151.77169298804532</v>
      </c>
      <c r="I31" s="8">
        <v>152.93977689250067</v>
      </c>
      <c r="J31" s="8">
        <v>156.15971889744037</v>
      </c>
      <c r="K31" s="8">
        <v>151.69756550318357</v>
      </c>
      <c r="L31" s="8">
        <v>154.62607012181101</v>
      </c>
      <c r="M31" s="8">
        <v>150.05933011338718</v>
      </c>
      <c r="N31" s="10">
        <v>147.45722521639894</v>
      </c>
      <c r="O31" s="44">
        <f t="shared" si="3"/>
        <v>148.73993673859761</v>
      </c>
      <c r="P31" s="8">
        <f t="shared" si="2"/>
        <v>8.6679037764742901</v>
      </c>
    </row>
    <row r="32" spans="1:19" ht="16.5" customHeight="1" x14ac:dyDescent="0.2">
      <c r="A32" s="5" t="s">
        <v>2</v>
      </c>
      <c r="B32" s="8">
        <v>151.09259015876356</v>
      </c>
      <c r="C32" s="9">
        <v>156.62038413168386</v>
      </c>
      <c r="D32" s="8">
        <v>156.62038413168386</v>
      </c>
      <c r="E32" s="8">
        <v>156.62038413168386</v>
      </c>
      <c r="F32" s="57">
        <v>156.62038413168386</v>
      </c>
      <c r="G32" s="57">
        <v>156.62038413168386</v>
      </c>
      <c r="H32" s="57">
        <v>156.62038413168386</v>
      </c>
      <c r="I32" s="8">
        <v>156.62038413168386</v>
      </c>
      <c r="J32" s="8">
        <v>156.62038413168386</v>
      </c>
      <c r="K32" s="8">
        <v>156.93573707756516</v>
      </c>
      <c r="L32" s="8">
        <v>156.93573707756516</v>
      </c>
      <c r="M32" s="8">
        <v>156.93573707756516</v>
      </c>
      <c r="N32" s="10">
        <v>157.30451187317121</v>
      </c>
      <c r="O32" s="44">
        <f t="shared" si="3"/>
        <v>156.75623301327812</v>
      </c>
      <c r="P32" s="8">
        <f t="shared" si="2"/>
        <v>3.7484583781133125</v>
      </c>
    </row>
    <row r="33" spans="1:16" ht="16.5" customHeight="1" x14ac:dyDescent="0.2">
      <c r="A33" s="5" t="s">
        <v>11</v>
      </c>
      <c r="B33" s="8">
        <v>159.52858344881457</v>
      </c>
      <c r="C33" s="9">
        <v>179.45301330181235</v>
      </c>
      <c r="D33" s="8">
        <v>184.02398938324635</v>
      </c>
      <c r="E33" s="8">
        <v>182.53335739575286</v>
      </c>
      <c r="F33" s="57">
        <v>182.58192385006637</v>
      </c>
      <c r="G33" s="57">
        <v>182.74665744487532</v>
      </c>
      <c r="H33" s="57">
        <v>179.41062949088334</v>
      </c>
      <c r="I33" s="8">
        <v>179.42410210724691</v>
      </c>
      <c r="J33" s="8">
        <v>172.84589951352902</v>
      </c>
      <c r="K33" s="8">
        <v>175.05248403117582</v>
      </c>
      <c r="L33" s="8">
        <v>174.20541883532456</v>
      </c>
      <c r="M33" s="8">
        <v>173.11069113456693</v>
      </c>
      <c r="N33" s="10">
        <v>173.1107644993053</v>
      </c>
      <c r="O33" s="44">
        <f t="shared" si="3"/>
        <v>178.20824424898208</v>
      </c>
      <c r="P33" s="8">
        <f t="shared" si="2"/>
        <v>11.709287700257789</v>
      </c>
    </row>
    <row r="34" spans="1:16" s="59" customFormat="1" ht="16.5" customHeight="1" x14ac:dyDescent="0.2">
      <c r="A34" s="60" t="s">
        <v>78</v>
      </c>
      <c r="B34" s="64">
        <v>124.13766008430446</v>
      </c>
      <c r="C34" s="62">
        <v>124.52810035202234</v>
      </c>
      <c r="D34" s="62">
        <v>124.46486740126052</v>
      </c>
      <c r="E34" s="62">
        <v>130.93437257223738</v>
      </c>
      <c r="F34" s="62">
        <v>131.08258978516827</v>
      </c>
      <c r="G34" s="62">
        <v>131.13647561430298</v>
      </c>
      <c r="H34" s="62">
        <v>131.10135177889873</v>
      </c>
      <c r="I34" s="62">
        <v>131.3166298652261</v>
      </c>
      <c r="J34" s="62">
        <v>131.30217706415471</v>
      </c>
      <c r="K34" s="62">
        <v>131.97958414578849</v>
      </c>
      <c r="L34" s="62">
        <v>132.35637686791657</v>
      </c>
      <c r="M34" s="62">
        <v>131.96570987294319</v>
      </c>
      <c r="N34" s="62">
        <v>132.18569121463813</v>
      </c>
      <c r="O34" s="61">
        <f t="shared" si="3"/>
        <v>130.36282721121313</v>
      </c>
      <c r="P34" s="64">
        <f t="shared" si="2"/>
        <v>5.0147289087622937</v>
      </c>
    </row>
    <row r="35" spans="1:16" s="2" customFormat="1" ht="16.5" customHeight="1" x14ac:dyDescent="0.2">
      <c r="A35" s="7" t="s">
        <v>13</v>
      </c>
      <c r="B35" s="11">
        <v>127.09742913011625</v>
      </c>
      <c r="C35" s="12">
        <v>129.20819095140422</v>
      </c>
      <c r="D35" s="11">
        <v>129.6273210821029</v>
      </c>
      <c r="E35" s="11">
        <v>131.08709864318465</v>
      </c>
      <c r="F35" s="63">
        <v>131.81749451957447</v>
      </c>
      <c r="G35" s="63">
        <v>131.76893377844428</v>
      </c>
      <c r="H35" s="63">
        <v>131.54150916825299</v>
      </c>
      <c r="I35" s="11">
        <v>131.61480593573933</v>
      </c>
      <c r="J35" s="11">
        <v>132.53369630343468</v>
      </c>
      <c r="K35" s="11">
        <v>133.87045734401636</v>
      </c>
      <c r="L35" s="11">
        <v>134.52711219857974</v>
      </c>
      <c r="M35" s="11">
        <v>134.55444250129165</v>
      </c>
      <c r="N35" s="13">
        <v>134.71397119077196</v>
      </c>
      <c r="O35" s="47">
        <f t="shared" si="3"/>
        <v>132.23875280139978</v>
      </c>
      <c r="P35" s="11">
        <f>O35/B35*100-100</f>
        <v>4.0451830587541622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84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86</v>
      </c>
      <c r="P38" s="1" t="s">
        <v>4</v>
      </c>
    </row>
    <row r="39" spans="1:16" ht="16.5" customHeight="1" x14ac:dyDescent="0.2">
      <c r="A39" s="5" t="s">
        <v>6</v>
      </c>
      <c r="B39" s="8">
        <v>104.19055342320303</v>
      </c>
      <c r="C39" s="9">
        <v>101.38974414513181</v>
      </c>
      <c r="D39" s="20">
        <v>103.1908060775212</v>
      </c>
      <c r="E39" s="8">
        <v>104.94453842567421</v>
      </c>
      <c r="F39" s="57">
        <v>105.50592691945835</v>
      </c>
      <c r="G39" s="65">
        <v>104.37184363794262</v>
      </c>
      <c r="H39" s="57">
        <v>103.24125267989825</v>
      </c>
      <c r="I39" s="8">
        <v>102.90690507211905</v>
      </c>
      <c r="J39" s="8">
        <v>104.59110083552875</v>
      </c>
      <c r="K39" s="8">
        <v>107.86996211378035</v>
      </c>
      <c r="L39" s="8">
        <v>118.44975955078789</v>
      </c>
      <c r="M39" s="8">
        <v>130.92122113651715</v>
      </c>
      <c r="N39" s="10">
        <v>189.31453229657993</v>
      </c>
      <c r="O39" s="44">
        <f>AVERAGE(C39:N39)</f>
        <v>114.72479940757829</v>
      </c>
      <c r="P39" s="8">
        <f t="shared" ref="P39:P51" si="4">O39/B39*100-100</f>
        <v>10.110557664078314</v>
      </c>
    </row>
    <row r="40" spans="1:16" ht="16.5" customHeight="1" x14ac:dyDescent="0.2">
      <c r="A40" s="6" t="s">
        <v>7</v>
      </c>
      <c r="B40" s="8">
        <v>153.28695666241325</v>
      </c>
      <c r="C40" s="9">
        <v>155.00686945099326</v>
      </c>
      <c r="D40" s="20">
        <v>156.38469546682003</v>
      </c>
      <c r="E40" s="8">
        <v>155.6351375590242</v>
      </c>
      <c r="F40" s="57">
        <v>155.81497260990045</v>
      </c>
      <c r="G40" s="65">
        <v>155.82852646394414</v>
      </c>
      <c r="H40" s="57">
        <v>156.88900273096101</v>
      </c>
      <c r="I40" s="8">
        <v>159.92687007345532</v>
      </c>
      <c r="J40" s="8">
        <v>158.35796149572826</v>
      </c>
      <c r="K40" s="8">
        <v>158.86585777898966</v>
      </c>
      <c r="L40" s="8">
        <v>159.52929856149336</v>
      </c>
      <c r="M40" s="8">
        <v>360.36681709209535</v>
      </c>
      <c r="N40" s="10">
        <v>296.30465508884896</v>
      </c>
      <c r="O40" s="44">
        <f t="shared" ref="O40:O51" si="5">AVERAGE(C40:N40)</f>
        <v>185.7425553643545</v>
      </c>
      <c r="P40" s="8">
        <f t="shared" si="4"/>
        <v>21.173098748002957</v>
      </c>
    </row>
    <row r="41" spans="1:16" ht="16.5" customHeight="1" x14ac:dyDescent="0.2">
      <c r="A41" s="5" t="s">
        <v>0</v>
      </c>
      <c r="B41" s="8">
        <v>87.043166968894852</v>
      </c>
      <c r="C41" s="9">
        <v>87.342912178417805</v>
      </c>
      <c r="D41" s="20">
        <v>87.567162176966718</v>
      </c>
      <c r="E41" s="8">
        <v>86.644230103740824</v>
      </c>
      <c r="F41" s="57">
        <v>87.273898211869309</v>
      </c>
      <c r="G41" s="65">
        <v>87.294736169665711</v>
      </c>
      <c r="H41" s="57">
        <v>87.512255102372478</v>
      </c>
      <c r="I41" s="8">
        <v>89.228608932789541</v>
      </c>
      <c r="J41" s="8">
        <v>88.779487599284678</v>
      </c>
      <c r="K41" s="8">
        <v>88.290494893273419</v>
      </c>
      <c r="L41" s="8">
        <v>88.452978703899518</v>
      </c>
      <c r="M41" s="8">
        <v>90.433663926642339</v>
      </c>
      <c r="N41" s="10">
        <v>91.188868099771994</v>
      </c>
      <c r="O41" s="44">
        <f t="shared" si="5"/>
        <v>88.334108008224518</v>
      </c>
      <c r="P41" s="8">
        <f t="shared" si="4"/>
        <v>1.4831044001317082</v>
      </c>
    </row>
    <row r="42" spans="1:16" ht="16.5" customHeight="1" x14ac:dyDescent="0.2">
      <c r="A42" s="5" t="s">
        <v>1</v>
      </c>
      <c r="B42" s="8">
        <v>106.43562356321739</v>
      </c>
      <c r="C42" s="9">
        <v>109.45984918895691</v>
      </c>
      <c r="D42" s="20">
        <v>109.57327493275356</v>
      </c>
      <c r="E42" s="8">
        <v>107.94904232359137</v>
      </c>
      <c r="F42" s="57">
        <v>108.22480384332678</v>
      </c>
      <c r="G42" s="65">
        <v>108.16411286444838</v>
      </c>
      <c r="H42" s="57">
        <v>107.71709438720215</v>
      </c>
      <c r="I42" s="8">
        <v>108.19770267066897</v>
      </c>
      <c r="J42" s="8">
        <v>108.79851405676929</v>
      </c>
      <c r="K42" s="8">
        <v>108.30453374548493</v>
      </c>
      <c r="L42" s="8">
        <v>108.36011545678944</v>
      </c>
      <c r="M42" s="8">
        <v>200.86346888995652</v>
      </c>
      <c r="N42" s="10">
        <v>178.04489168811426</v>
      </c>
      <c r="O42" s="44">
        <f t="shared" si="5"/>
        <v>121.97145033733852</v>
      </c>
      <c r="P42" s="8">
        <f t="shared" si="4"/>
        <v>14.596453944664162</v>
      </c>
    </row>
    <row r="43" spans="1:16" ht="16.5" customHeight="1" x14ac:dyDescent="0.2">
      <c r="A43" s="5" t="s">
        <v>34</v>
      </c>
      <c r="B43" s="8">
        <v>90.881064528455568</v>
      </c>
      <c r="C43" s="9">
        <v>90.904331008219316</v>
      </c>
      <c r="D43" s="20">
        <v>91.601089917929059</v>
      </c>
      <c r="E43" s="8">
        <v>91.96477130135041</v>
      </c>
      <c r="F43" s="57">
        <v>92.017475139538618</v>
      </c>
      <c r="G43" s="65">
        <v>92.225119793504945</v>
      </c>
      <c r="H43" s="57">
        <v>91.814346630799236</v>
      </c>
      <c r="I43" s="8">
        <v>92.569971382736171</v>
      </c>
      <c r="J43" s="8">
        <v>93.243214033186774</v>
      </c>
      <c r="K43" s="8">
        <v>93.937700262404519</v>
      </c>
      <c r="L43" s="8">
        <v>93.603730604649002</v>
      </c>
      <c r="M43" s="8">
        <v>94.595716635132831</v>
      </c>
      <c r="N43" s="10">
        <v>98.90416048377601</v>
      </c>
      <c r="O43" s="44">
        <f t="shared" si="5"/>
        <v>93.115135599435575</v>
      </c>
      <c r="P43" s="8">
        <f t="shared" si="4"/>
        <v>2.4582360281227835</v>
      </c>
    </row>
    <row r="44" spans="1:16" ht="16.5" customHeight="1" x14ac:dyDescent="0.2">
      <c r="A44" s="5" t="s">
        <v>8</v>
      </c>
      <c r="B44" s="8">
        <v>89.365817998841081</v>
      </c>
      <c r="C44" s="9">
        <v>88.670367737592713</v>
      </c>
      <c r="D44" s="20">
        <v>89.392615559780381</v>
      </c>
      <c r="E44" s="8">
        <v>88.202636667556519</v>
      </c>
      <c r="F44" s="57">
        <v>88.353867157799399</v>
      </c>
      <c r="G44" s="65">
        <v>88.743057651920651</v>
      </c>
      <c r="H44" s="57">
        <v>89.377462091241767</v>
      </c>
      <c r="I44" s="8">
        <v>89.373098170804795</v>
      </c>
      <c r="J44" s="8">
        <v>89.201665066534829</v>
      </c>
      <c r="K44" s="8">
        <v>89.92480341126101</v>
      </c>
      <c r="L44" s="8">
        <v>89.765531937288813</v>
      </c>
      <c r="M44" s="8">
        <v>97.900585326891317</v>
      </c>
      <c r="N44" s="10">
        <v>105.71859031080328</v>
      </c>
      <c r="O44" s="44">
        <f t="shared" si="5"/>
        <v>91.218690090789622</v>
      </c>
      <c r="P44" s="8">
        <f t="shared" si="4"/>
        <v>2.0733566070782956</v>
      </c>
    </row>
    <row r="45" spans="1:16" ht="16.5" customHeight="1" x14ac:dyDescent="0.2">
      <c r="A45" s="5" t="s">
        <v>9</v>
      </c>
      <c r="B45" s="8">
        <v>113.83668107968019</v>
      </c>
      <c r="C45" s="9">
        <v>111.31563651285249</v>
      </c>
      <c r="D45" s="20">
        <v>111.360426104825</v>
      </c>
      <c r="E45" s="8">
        <v>117.12095267393549</v>
      </c>
      <c r="F45" s="57">
        <v>117.02782204152075</v>
      </c>
      <c r="G45" s="65">
        <v>116.79761904888844</v>
      </c>
      <c r="H45" s="57">
        <v>113.34203428606956</v>
      </c>
      <c r="I45" s="8">
        <v>113.29429868200231</v>
      </c>
      <c r="J45" s="8">
        <v>113.78723669313881</v>
      </c>
      <c r="K45" s="8">
        <v>117.74211364573713</v>
      </c>
      <c r="L45" s="8">
        <v>252.08341363363402</v>
      </c>
      <c r="M45" s="8">
        <v>286.89246839864222</v>
      </c>
      <c r="N45" s="10">
        <v>301.27049886271976</v>
      </c>
      <c r="O45" s="44">
        <f t="shared" si="5"/>
        <v>156.0028767153305</v>
      </c>
      <c r="P45" s="8">
        <f t="shared" si="4"/>
        <v>37.040956601796921</v>
      </c>
    </row>
    <row r="46" spans="1:16" ht="16.5" customHeight="1" x14ac:dyDescent="0.2">
      <c r="A46" s="5" t="s">
        <v>10</v>
      </c>
      <c r="B46" s="8">
        <v>93.467983841965449</v>
      </c>
      <c r="C46" s="9">
        <v>95.926402540898607</v>
      </c>
      <c r="D46" s="20">
        <v>96.156243613124317</v>
      </c>
      <c r="E46" s="21">
        <v>96.857289226123257</v>
      </c>
      <c r="F46" s="57">
        <v>96.341180221105915</v>
      </c>
      <c r="G46" s="65">
        <v>95.472090939753372</v>
      </c>
      <c r="H46" s="57">
        <v>95.170146728676769</v>
      </c>
      <c r="I46" s="8">
        <v>94.99256839857479</v>
      </c>
      <c r="J46" s="8">
        <v>94.528237752370899</v>
      </c>
      <c r="K46" s="8">
        <v>95.958498687600937</v>
      </c>
      <c r="L46" s="8">
        <v>96.088412493693653</v>
      </c>
      <c r="M46" s="8">
        <v>96.088412493693653</v>
      </c>
      <c r="N46" s="10">
        <v>96.088412493693653</v>
      </c>
      <c r="O46" s="44">
        <f t="shared" si="5"/>
        <v>95.805657965775822</v>
      </c>
      <c r="P46" s="8">
        <f t="shared" si="4"/>
        <v>2.501042632697505</v>
      </c>
    </row>
    <row r="47" spans="1:16" ht="16.5" customHeight="1" x14ac:dyDescent="0.2">
      <c r="A47" s="6" t="s">
        <v>33</v>
      </c>
      <c r="B47" s="8">
        <v>116.58829390014584</v>
      </c>
      <c r="C47" s="9">
        <v>115.14864405835353</v>
      </c>
      <c r="D47" s="20">
        <v>121.33339117391432</v>
      </c>
      <c r="E47" s="8">
        <v>118.99721059295149</v>
      </c>
      <c r="F47" s="57">
        <v>118.31979189736386</v>
      </c>
      <c r="G47" s="65">
        <v>124.26845969471061</v>
      </c>
      <c r="H47" s="57">
        <v>125.24660059630858</v>
      </c>
      <c r="I47" s="8">
        <v>126.75044696218013</v>
      </c>
      <c r="J47" s="8">
        <v>129.69438126874834</v>
      </c>
      <c r="K47" s="8">
        <v>124.98801716463575</v>
      </c>
      <c r="L47" s="8">
        <v>127.20772278771115</v>
      </c>
      <c r="M47" s="8">
        <v>127.20772278771115</v>
      </c>
      <c r="N47" s="10">
        <v>127.20772278771115</v>
      </c>
      <c r="O47" s="44">
        <f t="shared" si="5"/>
        <v>123.86417598102501</v>
      </c>
      <c r="P47" s="8">
        <f t="shared" si="4"/>
        <v>6.2406626235655693</v>
      </c>
    </row>
    <row r="48" spans="1:16" ht="16.5" customHeight="1" x14ac:dyDescent="0.2">
      <c r="A48" s="5" t="s">
        <v>2</v>
      </c>
      <c r="B48" s="8">
        <v>102.54165477167838</v>
      </c>
      <c r="C48" s="9">
        <v>100.66517511318993</v>
      </c>
      <c r="D48" s="20">
        <v>100.66517511318993</v>
      </c>
      <c r="E48" s="8">
        <v>101.36779370357723</v>
      </c>
      <c r="F48" s="57">
        <v>101.36779370357723</v>
      </c>
      <c r="G48" s="65">
        <v>101.36779370357723</v>
      </c>
      <c r="H48" s="57">
        <v>102.83228682887128</v>
      </c>
      <c r="I48" s="8">
        <v>102.83228682887128</v>
      </c>
      <c r="J48" s="8">
        <v>102.83228682887128</v>
      </c>
      <c r="K48" s="8">
        <v>105.51766717586422</v>
      </c>
      <c r="L48" s="8">
        <v>105.51766717586422</v>
      </c>
      <c r="M48" s="8">
        <v>105.51766717586422</v>
      </c>
      <c r="N48" s="10">
        <v>105.51766717586422</v>
      </c>
      <c r="O48" s="44">
        <f t="shared" si="5"/>
        <v>103.00010504393185</v>
      </c>
      <c r="P48" s="8">
        <f t="shared" si="4"/>
        <v>0.44708686755082283</v>
      </c>
    </row>
    <row r="49" spans="1:16" ht="16.5" customHeight="1" x14ac:dyDescent="0.2">
      <c r="A49" s="5" t="s">
        <v>11</v>
      </c>
      <c r="B49" s="8">
        <v>107.68610341856017</v>
      </c>
      <c r="C49" s="9">
        <v>110.43896133549417</v>
      </c>
      <c r="D49" s="20">
        <v>112.93595513830589</v>
      </c>
      <c r="E49" s="8">
        <v>110.40488610589144</v>
      </c>
      <c r="F49" s="57">
        <v>111.29482105424196</v>
      </c>
      <c r="G49" s="65">
        <v>112.06973684568511</v>
      </c>
      <c r="H49" s="57">
        <v>111.82308412698372</v>
      </c>
      <c r="I49" s="8">
        <v>112.41355377744335</v>
      </c>
      <c r="J49" s="8">
        <v>111.67138032544872</v>
      </c>
      <c r="K49" s="8">
        <v>115.01144053388713</v>
      </c>
      <c r="L49" s="8">
        <v>115.123324544127</v>
      </c>
      <c r="M49" s="8">
        <v>115.123324544127</v>
      </c>
      <c r="N49" s="10">
        <v>115.123324544127</v>
      </c>
      <c r="O49" s="44">
        <f t="shared" si="5"/>
        <v>112.78614940631354</v>
      </c>
      <c r="P49" s="8">
        <f t="shared" si="4"/>
        <v>4.7360298365799736</v>
      </c>
    </row>
    <row r="50" spans="1:16" s="59" customFormat="1" ht="16.5" customHeight="1" x14ac:dyDescent="0.2">
      <c r="A50" s="60" t="s">
        <v>78</v>
      </c>
      <c r="B50" s="64">
        <v>127.3970829607502</v>
      </c>
      <c r="C50" s="62">
        <v>128.87067594056293</v>
      </c>
      <c r="D50" s="62">
        <v>129.25366352089927</v>
      </c>
      <c r="E50" s="62">
        <v>136.84748239843981</v>
      </c>
      <c r="F50" s="62">
        <v>137.19607291294508</v>
      </c>
      <c r="G50" s="62">
        <v>137.4724480108143</v>
      </c>
      <c r="H50" s="62">
        <v>137.43072976700785</v>
      </c>
      <c r="I50" s="62">
        <v>137.33592053426875</v>
      </c>
      <c r="J50" s="62">
        <v>137.33713833304145</v>
      </c>
      <c r="K50" s="62">
        <v>136.99684160957923</v>
      </c>
      <c r="L50" s="62">
        <v>137.39674041922495</v>
      </c>
      <c r="M50" s="62">
        <v>138.16956095844554</v>
      </c>
      <c r="N50" s="62">
        <v>140.16380971570462</v>
      </c>
      <c r="O50" s="61">
        <f t="shared" si="5"/>
        <v>136.2059236767445</v>
      </c>
      <c r="P50" s="64">
        <f t="shared" si="4"/>
        <v>6.9144759921294394</v>
      </c>
    </row>
    <row r="51" spans="1:16" s="2" customFormat="1" ht="16.5" customHeight="1" x14ac:dyDescent="0.2">
      <c r="A51" s="7" t="s">
        <v>13</v>
      </c>
      <c r="B51" s="11">
        <v>106.21395958227997</v>
      </c>
      <c r="C51" s="66">
        <v>105.76641288887826</v>
      </c>
      <c r="D51" s="67">
        <v>106.7705067654082</v>
      </c>
      <c r="E51" s="68">
        <v>108.63903347533068</v>
      </c>
      <c r="F51" s="69">
        <v>108.94444378333904</v>
      </c>
      <c r="G51" s="70">
        <v>108.68201119899355</v>
      </c>
      <c r="H51" s="69">
        <v>108.09299939914682</v>
      </c>
      <c r="I51" s="11">
        <v>108.26659914128224</v>
      </c>
      <c r="J51" s="11">
        <v>108.90417486494908</v>
      </c>
      <c r="K51" s="11">
        <v>110.43779141199448</v>
      </c>
      <c r="L51" s="11">
        <v>123.68386992904796</v>
      </c>
      <c r="M51" s="11">
        <v>146.37625779989645</v>
      </c>
      <c r="N51" s="13">
        <v>164.25385944106242</v>
      </c>
      <c r="O51" s="47">
        <f t="shared" si="5"/>
        <v>117.40149667494408</v>
      </c>
      <c r="P51" s="11">
        <f t="shared" si="4"/>
        <v>10.53301951707914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84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86</v>
      </c>
      <c r="P54" s="1" t="s">
        <v>4</v>
      </c>
    </row>
    <row r="55" spans="1:16" ht="16.5" customHeight="1" x14ac:dyDescent="0.2">
      <c r="A55" s="5" t="s">
        <v>6</v>
      </c>
      <c r="B55" s="8">
        <v>117.25691930493711</v>
      </c>
      <c r="C55" s="9">
        <v>118.5241775214767</v>
      </c>
      <c r="D55" s="8">
        <v>122.21048594403757</v>
      </c>
      <c r="E55" s="8">
        <v>121.70271275846115</v>
      </c>
      <c r="F55" s="57">
        <v>124.6011983804222</v>
      </c>
      <c r="G55" s="57">
        <v>122.8318505906126</v>
      </c>
      <c r="H55" s="57">
        <v>120.84292531135235</v>
      </c>
      <c r="I55" s="8">
        <v>121.36408192661951</v>
      </c>
      <c r="J55" s="8">
        <v>124.15095272798573</v>
      </c>
      <c r="K55" s="8">
        <v>127.04730212732959</v>
      </c>
      <c r="L55" s="8">
        <v>127.08741892658844</v>
      </c>
      <c r="M55" s="8">
        <v>123.3835273229986</v>
      </c>
      <c r="N55" s="10">
        <v>125.86576756223801</v>
      </c>
      <c r="O55" s="44">
        <f>AVERAGE(C55:N55)</f>
        <v>123.30103342501023</v>
      </c>
      <c r="P55" s="8">
        <f t="shared" ref="P55:P67" si="6">O55/B55*100-100</f>
        <v>5.1545905827142349</v>
      </c>
    </row>
    <row r="56" spans="1:16" ht="16.5" customHeight="1" x14ac:dyDescent="0.2">
      <c r="A56" s="6" t="s">
        <v>7</v>
      </c>
      <c r="B56" s="8">
        <v>171.11293634350611</v>
      </c>
      <c r="C56" s="9">
        <v>178.26452367559995</v>
      </c>
      <c r="D56" s="8">
        <v>178.29941771941742</v>
      </c>
      <c r="E56" s="8">
        <v>178.29869679261117</v>
      </c>
      <c r="F56" s="57">
        <v>178.31274064533412</v>
      </c>
      <c r="G56" s="57">
        <v>178.48422121193511</v>
      </c>
      <c r="H56" s="57">
        <v>178.57783963249935</v>
      </c>
      <c r="I56" s="8">
        <v>178.55824660283102</v>
      </c>
      <c r="J56" s="8">
        <v>178.50979952611817</v>
      </c>
      <c r="K56" s="8">
        <v>178.4676651471141</v>
      </c>
      <c r="L56" s="8">
        <v>178.46412699854747</v>
      </c>
      <c r="M56" s="8">
        <v>178.48293215934058</v>
      </c>
      <c r="N56" s="10">
        <v>178.50173378059927</v>
      </c>
      <c r="O56" s="44">
        <f t="shared" ref="O56:O67" si="7">AVERAGE(C56:N56)</f>
        <v>178.43516199099565</v>
      </c>
      <c r="P56" s="8">
        <f t="shared" si="6"/>
        <v>4.2791771352636516</v>
      </c>
    </row>
    <row r="57" spans="1:16" ht="16.5" customHeight="1" x14ac:dyDescent="0.2">
      <c r="A57" s="5" t="s">
        <v>0</v>
      </c>
      <c r="B57" s="8">
        <v>110.51328221184825</v>
      </c>
      <c r="C57" s="9">
        <v>111.75471656013556</v>
      </c>
      <c r="D57" s="8">
        <v>110.92766891521117</v>
      </c>
      <c r="E57" s="8">
        <v>111.2125991494205</v>
      </c>
      <c r="F57" s="57">
        <v>113.60583818172374</v>
      </c>
      <c r="G57" s="57">
        <v>113.35437584820714</v>
      </c>
      <c r="H57" s="57">
        <v>113.19536713048697</v>
      </c>
      <c r="I57" s="8">
        <v>113.13794220658617</v>
      </c>
      <c r="J57" s="8">
        <v>112.59520413779521</v>
      </c>
      <c r="K57" s="8">
        <v>112.14619480044544</v>
      </c>
      <c r="L57" s="8">
        <v>112.21599784912085</v>
      </c>
      <c r="M57" s="8">
        <v>112.49562668432884</v>
      </c>
      <c r="N57" s="10">
        <v>113.82016483131689</v>
      </c>
      <c r="O57" s="44">
        <f t="shared" si="7"/>
        <v>112.53847469123151</v>
      </c>
      <c r="P57" s="8">
        <f t="shared" si="6"/>
        <v>1.8325331026736364</v>
      </c>
    </row>
    <row r="58" spans="1:16" ht="16.5" customHeight="1" x14ac:dyDescent="0.2">
      <c r="A58" s="5" t="s">
        <v>1</v>
      </c>
      <c r="B58" s="8">
        <v>119.53595772635639</v>
      </c>
      <c r="C58" s="9">
        <v>122.21114361820121</v>
      </c>
      <c r="D58" s="8">
        <v>122.27988779636028</v>
      </c>
      <c r="E58" s="8">
        <v>123.08043592786795</v>
      </c>
      <c r="F58" s="57">
        <v>122.17219325156688</v>
      </c>
      <c r="G58" s="57">
        <v>122.52393280743033</v>
      </c>
      <c r="H58" s="57">
        <v>123.08551529467442</v>
      </c>
      <c r="I58" s="8">
        <v>123.03122854260678</v>
      </c>
      <c r="J58" s="8">
        <v>123.6841794930064</v>
      </c>
      <c r="K58" s="8">
        <v>123.33802448330775</v>
      </c>
      <c r="L58" s="8">
        <v>123.19173255910304</v>
      </c>
      <c r="M58" s="8">
        <v>123.17047325414173</v>
      </c>
      <c r="N58" s="10">
        <v>123.03506772799544</v>
      </c>
      <c r="O58" s="44">
        <f t="shared" si="7"/>
        <v>122.90031789635519</v>
      </c>
      <c r="P58" s="8">
        <f t="shared" si="6"/>
        <v>2.8145172665956721</v>
      </c>
    </row>
    <row r="59" spans="1:16" ht="16.5" customHeight="1" x14ac:dyDescent="0.2">
      <c r="A59" s="5" t="s">
        <v>34</v>
      </c>
      <c r="B59" s="8">
        <v>118.37647654772</v>
      </c>
      <c r="C59" s="9">
        <v>118.39973252703469</v>
      </c>
      <c r="D59" s="8">
        <v>118.64693815180763</v>
      </c>
      <c r="E59" s="8">
        <v>119.09211247172981</v>
      </c>
      <c r="F59" s="57">
        <v>118.8846258596392</v>
      </c>
      <c r="G59" s="57">
        <v>118.80293238563627</v>
      </c>
      <c r="H59" s="57">
        <v>118.88685540114385</v>
      </c>
      <c r="I59" s="8">
        <v>118.88621177544837</v>
      </c>
      <c r="J59" s="8">
        <v>118.74683348309743</v>
      </c>
      <c r="K59" s="8">
        <v>118.87490182581122</v>
      </c>
      <c r="L59" s="8">
        <v>119.30171499740538</v>
      </c>
      <c r="M59" s="8">
        <v>119.39868691552972</v>
      </c>
      <c r="N59" s="10">
        <v>119.43681555197992</v>
      </c>
      <c r="O59" s="44">
        <f t="shared" si="7"/>
        <v>118.94653011218863</v>
      </c>
      <c r="P59" s="8">
        <f t="shared" si="6"/>
        <v>0.48155983443113826</v>
      </c>
    </row>
    <row r="60" spans="1:16" ht="16.5" customHeight="1" x14ac:dyDescent="0.2">
      <c r="A60" s="5" t="s">
        <v>8</v>
      </c>
      <c r="B60" s="8">
        <v>132.10943239719458</v>
      </c>
      <c r="C60" s="9">
        <v>133.44616585370119</v>
      </c>
      <c r="D60" s="8">
        <v>133.39628882746464</v>
      </c>
      <c r="E60" s="8">
        <v>134.21544175283535</v>
      </c>
      <c r="F60" s="57">
        <v>134.39972729321022</v>
      </c>
      <c r="G60" s="57">
        <v>134.28320689667336</v>
      </c>
      <c r="H60" s="57">
        <v>134.56562055139204</v>
      </c>
      <c r="I60" s="8">
        <v>134.48972332655012</v>
      </c>
      <c r="J60" s="8">
        <v>134.61325926856608</v>
      </c>
      <c r="K60" s="8">
        <v>135.61713108619011</v>
      </c>
      <c r="L60" s="8">
        <v>135.12480478005816</v>
      </c>
      <c r="M60" s="8">
        <v>134.8937213047254</v>
      </c>
      <c r="N60" s="10">
        <v>135.25800630123749</v>
      </c>
      <c r="O60" s="44">
        <f t="shared" si="7"/>
        <v>134.52525810355033</v>
      </c>
      <c r="P60" s="8">
        <f t="shared" si="6"/>
        <v>1.8286549737738937</v>
      </c>
    </row>
    <row r="61" spans="1:16" ht="16.5" customHeight="1" x14ac:dyDescent="0.2">
      <c r="A61" s="5" t="s">
        <v>9</v>
      </c>
      <c r="B61" s="8">
        <v>107.67532076700708</v>
      </c>
      <c r="C61" s="9">
        <v>113.58914985004931</v>
      </c>
      <c r="D61" s="8">
        <v>113.58341928844739</v>
      </c>
      <c r="E61" s="8">
        <v>114.34766896466813</v>
      </c>
      <c r="F61" s="57">
        <v>114.21071744261408</v>
      </c>
      <c r="G61" s="57">
        <v>114.11448185963</v>
      </c>
      <c r="H61" s="57">
        <v>114.37663505288222</v>
      </c>
      <c r="I61" s="8">
        <v>114.41658950370501</v>
      </c>
      <c r="J61" s="8">
        <v>115.04657363142357</v>
      </c>
      <c r="K61" s="8">
        <v>118.78770050691266</v>
      </c>
      <c r="L61" s="8">
        <v>118.73743677063405</v>
      </c>
      <c r="M61" s="8">
        <v>118.73256259911592</v>
      </c>
      <c r="N61" s="10">
        <v>120.2252522133503</v>
      </c>
      <c r="O61" s="44">
        <f t="shared" si="7"/>
        <v>115.84734897361939</v>
      </c>
      <c r="P61" s="8">
        <f t="shared" si="6"/>
        <v>7.5895090429266787</v>
      </c>
    </row>
    <row r="62" spans="1:16" ht="16.5" customHeight="1" x14ac:dyDescent="0.2">
      <c r="A62" s="5" t="s">
        <v>10</v>
      </c>
      <c r="B62" s="8">
        <v>90.156636261858566</v>
      </c>
      <c r="C62" s="9">
        <v>89.338289920407831</v>
      </c>
      <c r="D62" s="8">
        <v>89.190605868462839</v>
      </c>
      <c r="E62" s="8">
        <v>89.141518010173925</v>
      </c>
      <c r="F62" s="57">
        <v>89.547493648860168</v>
      </c>
      <c r="G62" s="57">
        <v>89.740662902394263</v>
      </c>
      <c r="H62" s="57">
        <v>88.83904878482096</v>
      </c>
      <c r="I62" s="8">
        <v>88.738212095623709</v>
      </c>
      <c r="J62" s="8">
        <v>88.531355938062518</v>
      </c>
      <c r="K62" s="8">
        <v>89.036389784495555</v>
      </c>
      <c r="L62" s="8">
        <v>89.234180137801943</v>
      </c>
      <c r="M62" s="8">
        <v>89.301167474231121</v>
      </c>
      <c r="N62" s="10">
        <v>88.80021077912123</v>
      </c>
      <c r="O62" s="44">
        <f t="shared" si="7"/>
        <v>89.11992794537133</v>
      </c>
      <c r="P62" s="8">
        <f t="shared" si="6"/>
        <v>-1.149896845614478</v>
      </c>
    </row>
    <row r="63" spans="1:16" ht="16.5" customHeight="1" x14ac:dyDescent="0.2">
      <c r="A63" s="6" t="s">
        <v>33</v>
      </c>
      <c r="B63" s="8">
        <v>137.32280819283292</v>
      </c>
      <c r="C63" s="9">
        <v>137.46396662344929</v>
      </c>
      <c r="D63" s="8">
        <v>145.72839606448306</v>
      </c>
      <c r="E63" s="8">
        <v>141.38551458690139</v>
      </c>
      <c r="F63" s="57">
        <v>143.3361032052812</v>
      </c>
      <c r="G63" s="57">
        <v>147.4980146904318</v>
      </c>
      <c r="H63" s="57">
        <v>151.66002867261528</v>
      </c>
      <c r="I63" s="8">
        <v>153.24369531922298</v>
      </c>
      <c r="J63" s="8">
        <v>157.28391767274775</v>
      </c>
      <c r="K63" s="8">
        <v>151.74950379944994</v>
      </c>
      <c r="L63" s="8">
        <v>155.16418983022041</v>
      </c>
      <c r="M63" s="8">
        <v>151.05715964793873</v>
      </c>
      <c r="N63" s="10">
        <v>148.11260234654219</v>
      </c>
      <c r="O63" s="44">
        <f t="shared" si="7"/>
        <v>148.64025770494035</v>
      </c>
      <c r="P63" s="8">
        <f t="shared" si="6"/>
        <v>8.2414929180701932</v>
      </c>
    </row>
    <row r="64" spans="1:16" ht="16.5" customHeight="1" x14ac:dyDescent="0.2">
      <c r="A64" s="5" t="s">
        <v>2</v>
      </c>
      <c r="B64" s="8">
        <v>134.73058513147757</v>
      </c>
      <c r="C64" s="9">
        <v>139.82022596578912</v>
      </c>
      <c r="D64" s="8">
        <v>139.82022596578912</v>
      </c>
      <c r="E64" s="8">
        <v>142.06752509040172</v>
      </c>
      <c r="F64" s="57">
        <v>142.06752509040172</v>
      </c>
      <c r="G64" s="57">
        <v>142.06752509040172</v>
      </c>
      <c r="H64" s="57">
        <v>143.05399927734081</v>
      </c>
      <c r="I64" s="8">
        <v>143.05399927734081</v>
      </c>
      <c r="J64" s="8">
        <v>143.05399927734081</v>
      </c>
      <c r="K64" s="8">
        <v>145.7950265342597</v>
      </c>
      <c r="L64" s="8">
        <v>145.7950265342597</v>
      </c>
      <c r="M64" s="8">
        <v>145.7950265342597</v>
      </c>
      <c r="N64" s="10">
        <v>143.55576514697151</v>
      </c>
      <c r="O64" s="44">
        <f t="shared" si="7"/>
        <v>142.99548914871303</v>
      </c>
      <c r="P64" s="8">
        <f t="shared" si="6"/>
        <v>6.1343933221770897</v>
      </c>
    </row>
    <row r="65" spans="1:16" ht="16.5" customHeight="1" x14ac:dyDescent="0.2">
      <c r="A65" s="5" t="s">
        <v>11</v>
      </c>
      <c r="B65" s="8">
        <v>151.51687478589736</v>
      </c>
      <c r="C65" s="9">
        <v>155.86264078868228</v>
      </c>
      <c r="D65" s="8">
        <v>155.71847172635671</v>
      </c>
      <c r="E65" s="8">
        <v>154.01783387582833</v>
      </c>
      <c r="F65" s="57">
        <v>154.62283062902287</v>
      </c>
      <c r="G65" s="57">
        <v>155.39683272470285</v>
      </c>
      <c r="H65" s="57">
        <v>155.76825845127297</v>
      </c>
      <c r="I65" s="8">
        <v>155.86600271682568</v>
      </c>
      <c r="J65" s="8">
        <v>155.93798343899834</v>
      </c>
      <c r="K65" s="8">
        <v>157.13819375701172</v>
      </c>
      <c r="L65" s="8">
        <v>157.81744432522996</v>
      </c>
      <c r="M65" s="8">
        <v>157.48180340816256</v>
      </c>
      <c r="N65" s="10">
        <v>157.2668394306055</v>
      </c>
      <c r="O65" s="44">
        <f t="shared" si="7"/>
        <v>156.0745946060583</v>
      </c>
      <c r="P65" s="8">
        <f t="shared" si="6"/>
        <v>3.0080608688644759</v>
      </c>
    </row>
    <row r="66" spans="1:16" s="59" customFormat="1" ht="16.5" customHeight="1" x14ac:dyDescent="0.2">
      <c r="A66" s="60" t="s">
        <v>78</v>
      </c>
      <c r="B66" s="64">
        <v>133.17752843278836</v>
      </c>
      <c r="C66" s="62">
        <v>132.46062800315386</v>
      </c>
      <c r="D66" s="62">
        <v>132.69886074318632</v>
      </c>
      <c r="E66" s="62">
        <v>142.47334148135172</v>
      </c>
      <c r="F66" s="62">
        <v>142.55252715500927</v>
      </c>
      <c r="G66" s="62">
        <v>142.74577620504473</v>
      </c>
      <c r="H66" s="62">
        <v>142.87393983079329</v>
      </c>
      <c r="I66" s="62">
        <v>142.93067104384596</v>
      </c>
      <c r="J66" s="62">
        <v>142.77807496964604</v>
      </c>
      <c r="K66" s="62">
        <v>144.41293575543696</v>
      </c>
      <c r="L66" s="62">
        <v>144.62080362734119</v>
      </c>
      <c r="M66" s="62">
        <v>144.55434920572844</v>
      </c>
      <c r="N66" s="62">
        <v>143.50375905263957</v>
      </c>
      <c r="O66" s="61">
        <f t="shared" si="7"/>
        <v>141.55047225609812</v>
      </c>
      <c r="P66" s="64">
        <f t="shared" si="6"/>
        <v>6.2870545217659384</v>
      </c>
    </row>
    <row r="67" spans="1:16" s="2" customFormat="1" ht="16.5" customHeight="1" x14ac:dyDescent="0.2">
      <c r="A67" s="7" t="s">
        <v>13</v>
      </c>
      <c r="B67" s="11">
        <v>121.26713803367386</v>
      </c>
      <c r="C67" s="12">
        <v>123.44423558285483</v>
      </c>
      <c r="D67" s="11">
        <v>124.66860198596564</v>
      </c>
      <c r="E67" s="11">
        <v>126.18154499699764</v>
      </c>
      <c r="F67" s="63">
        <v>127.13041075805073</v>
      </c>
      <c r="G67" s="63">
        <v>126.73857318904298</v>
      </c>
      <c r="H67" s="63">
        <v>126.33336686151171</v>
      </c>
      <c r="I67" s="11">
        <v>126.51510591546973</v>
      </c>
      <c r="J67" s="11">
        <v>127.51010504432448</v>
      </c>
      <c r="K67" s="11">
        <v>129.32740920360686</v>
      </c>
      <c r="L67" s="11">
        <v>129.44159869017224</v>
      </c>
      <c r="M67" s="11">
        <v>128.2763482673974</v>
      </c>
      <c r="N67" s="13">
        <v>129.03330079860177</v>
      </c>
      <c r="O67" s="47">
        <f t="shared" si="7"/>
        <v>127.050050107833</v>
      </c>
      <c r="P67" s="11">
        <f t="shared" si="6"/>
        <v>4.7687379845257993</v>
      </c>
    </row>
    <row r="68" spans="1:16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03"/>
    </row>
    <row r="69" spans="1:16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104"/>
    </row>
    <row r="70" spans="1:16" ht="16.5" customHeight="1" x14ac:dyDescent="0.2">
      <c r="A70" s="100" t="s">
        <v>106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5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102"/>
    </row>
    <row r="72" spans="1:16" ht="20.25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02"/>
    </row>
  </sheetData>
  <mergeCells count="19">
    <mergeCell ref="A52:P52"/>
    <mergeCell ref="A1:P1"/>
    <mergeCell ref="A2:P2"/>
    <mergeCell ref="A3:P3"/>
    <mergeCell ref="A5:A6"/>
    <mergeCell ref="B5:P5"/>
    <mergeCell ref="A20:P20"/>
    <mergeCell ref="A21:A22"/>
    <mergeCell ref="B21:P21"/>
    <mergeCell ref="A36:P36"/>
    <mergeCell ref="A37:A38"/>
    <mergeCell ref="B37:P37"/>
    <mergeCell ref="A72:P72"/>
    <mergeCell ref="A53:A54"/>
    <mergeCell ref="B53:P53"/>
    <mergeCell ref="A68:P68"/>
    <mergeCell ref="A69:P69"/>
    <mergeCell ref="A70:P70"/>
    <mergeCell ref="A71:P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52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ht="17.649999999999999" customHeight="1" x14ac:dyDescent="0.2">
      <c r="A2" s="97" t="s">
        <v>35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7.649999999999999" customHeight="1" x14ac:dyDescent="0.2">
      <c r="A3" s="97" t="s">
        <v>23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32</v>
      </c>
      <c r="C6" s="30" t="s">
        <v>36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24</v>
      </c>
      <c r="I6" s="30" t="s">
        <v>19</v>
      </c>
      <c r="J6" s="30" t="s">
        <v>20</v>
      </c>
      <c r="K6" s="30" t="s">
        <v>25</v>
      </c>
      <c r="L6" s="30" t="s">
        <v>26</v>
      </c>
      <c r="M6" s="30" t="s">
        <v>27</v>
      </c>
      <c r="N6" s="30" t="s">
        <v>21</v>
      </c>
      <c r="O6" s="30" t="s">
        <v>28</v>
      </c>
      <c r="P6" s="30" t="s">
        <v>37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71.840736354817679</v>
      </c>
      <c r="D7" s="15">
        <v>72.894830772539535</v>
      </c>
      <c r="E7" s="33">
        <v>73.637713872970508</v>
      </c>
      <c r="F7" s="33">
        <v>74.620930079880793</v>
      </c>
      <c r="G7" s="33">
        <v>75.095818416739462</v>
      </c>
      <c r="H7" s="33">
        <v>77.179858825631655</v>
      </c>
      <c r="I7" s="33">
        <v>76.604223292287131</v>
      </c>
      <c r="J7" s="33">
        <v>77.307951208561988</v>
      </c>
      <c r="K7" s="33">
        <v>76.749055589536155</v>
      </c>
      <c r="L7" s="33">
        <v>77.664435969270201</v>
      </c>
      <c r="M7" s="33">
        <v>77.539151272271553</v>
      </c>
      <c r="N7" s="33">
        <v>77.838936570619595</v>
      </c>
      <c r="O7" s="16">
        <v>77.535040273879474</v>
      </c>
      <c r="P7" s="33">
        <f>AVERAGE(D7:O7)</f>
        <v>76.222328845349011</v>
      </c>
      <c r="Q7" s="33">
        <f>P7/C7*100-100</f>
        <v>6.0990361636758195</v>
      </c>
    </row>
    <row r="8" spans="1:17" ht="16.5" customHeight="1" x14ac:dyDescent="0.2">
      <c r="A8" s="34" t="s">
        <v>7</v>
      </c>
      <c r="B8" s="35">
        <v>1.5180379521288712</v>
      </c>
      <c r="C8" s="33">
        <v>70.136183998421515</v>
      </c>
      <c r="D8" s="15">
        <v>70.540871042364628</v>
      </c>
      <c r="E8" s="33">
        <v>71.168114272013526</v>
      </c>
      <c r="F8" s="33">
        <v>71.209663542893253</v>
      </c>
      <c r="G8" s="33">
        <v>71.725408654403566</v>
      </c>
      <c r="H8" s="33">
        <v>71.187033523654407</v>
      </c>
      <c r="I8" s="33">
        <v>71.989502172347585</v>
      </c>
      <c r="J8" s="33">
        <v>72.242752528917919</v>
      </c>
      <c r="K8" s="33">
        <v>72.471917550158864</v>
      </c>
      <c r="L8" s="33">
        <v>72.373384068396007</v>
      </c>
      <c r="M8" s="33">
        <v>72.930167471099111</v>
      </c>
      <c r="N8" s="33">
        <v>72.600390715068144</v>
      </c>
      <c r="O8" s="16">
        <v>72.75401066139456</v>
      </c>
      <c r="P8" s="33">
        <f t="shared" ref="P8:P19" si="0">AVERAGE(D8:O8)</f>
        <v>71.932768016892638</v>
      </c>
      <c r="Q8" s="33">
        <f t="shared" ref="Q8:Q19" si="1">P8/C8*100-100</f>
        <v>2.5615651095468195</v>
      </c>
    </row>
    <row r="9" spans="1:17" ht="16.5" customHeight="1" x14ac:dyDescent="0.2">
      <c r="A9" s="31" t="s">
        <v>0</v>
      </c>
      <c r="B9" s="32">
        <v>1.0915911771881013</v>
      </c>
      <c r="C9" s="33">
        <v>91.858024763986748</v>
      </c>
      <c r="D9" s="15">
        <v>93.711610523682609</v>
      </c>
      <c r="E9" s="33">
        <v>95.165342236201397</v>
      </c>
      <c r="F9" s="33">
        <v>92.97888744948871</v>
      </c>
      <c r="G9" s="33">
        <v>93.035515478059338</v>
      </c>
      <c r="H9" s="33">
        <v>91.947740585724134</v>
      </c>
      <c r="I9" s="33">
        <v>92.232716162800273</v>
      </c>
      <c r="J9" s="33">
        <v>91.063335672156256</v>
      </c>
      <c r="K9" s="33">
        <v>91.158298550436115</v>
      </c>
      <c r="L9" s="33">
        <v>93.149397632354564</v>
      </c>
      <c r="M9" s="33">
        <v>92.278038972177214</v>
      </c>
      <c r="N9" s="33">
        <v>92.641205471816178</v>
      </c>
      <c r="O9" s="16">
        <v>93.159685755125608</v>
      </c>
      <c r="P9" s="33">
        <f t="shared" si="0"/>
        <v>92.710147874168527</v>
      </c>
      <c r="Q9" s="33">
        <f t="shared" si="1"/>
        <v>0.9276523334473552</v>
      </c>
    </row>
    <row r="10" spans="1:17" ht="16.5" customHeight="1" x14ac:dyDescent="0.2">
      <c r="A10" s="31" t="s">
        <v>1</v>
      </c>
      <c r="B10" s="32">
        <v>1.2722980462507103</v>
      </c>
      <c r="C10" s="33">
        <v>87.535994788750358</v>
      </c>
      <c r="D10" s="15">
        <v>90.674963081233983</v>
      </c>
      <c r="E10" s="33">
        <v>92.245212968097405</v>
      </c>
      <c r="F10" s="33">
        <v>91.994361233558337</v>
      </c>
      <c r="G10" s="33">
        <v>91.36557574776397</v>
      </c>
      <c r="H10" s="33">
        <v>91.375049854912433</v>
      </c>
      <c r="I10" s="33">
        <v>91.361204018747273</v>
      </c>
      <c r="J10" s="33">
        <v>91.308963105722412</v>
      </c>
      <c r="K10" s="33">
        <v>91.3171629463681</v>
      </c>
      <c r="L10" s="33">
        <v>90.63347980965176</v>
      </c>
      <c r="M10" s="33">
        <v>90.099801721211634</v>
      </c>
      <c r="N10" s="33">
        <v>90.098119139509649</v>
      </c>
      <c r="O10" s="16">
        <v>90.973311656554174</v>
      </c>
      <c r="P10" s="33">
        <f t="shared" si="0"/>
        <v>91.120600440277599</v>
      </c>
      <c r="Q10" s="33">
        <f t="shared" si="1"/>
        <v>4.0950076139283311</v>
      </c>
    </row>
    <row r="11" spans="1:17" ht="16.5" customHeight="1" x14ac:dyDescent="0.2">
      <c r="A11" s="31" t="s">
        <v>34</v>
      </c>
      <c r="B11" s="32">
        <v>1.1529776924021105</v>
      </c>
      <c r="C11" s="33">
        <v>86.678482603510602</v>
      </c>
      <c r="D11" s="15">
        <v>86.804885119547407</v>
      </c>
      <c r="E11" s="33">
        <v>86.494403294030008</v>
      </c>
      <c r="F11" s="33">
        <v>86.352398921515118</v>
      </c>
      <c r="G11" s="33">
        <v>85.220834992571255</v>
      </c>
      <c r="H11" s="33">
        <v>86.480985094607107</v>
      </c>
      <c r="I11" s="33">
        <v>86.648297977166678</v>
      </c>
      <c r="J11" s="33">
        <v>83.747743366617982</v>
      </c>
      <c r="K11" s="33">
        <v>83.169516848514135</v>
      </c>
      <c r="L11" s="33">
        <v>86.065226294488241</v>
      </c>
      <c r="M11" s="33">
        <v>87.526998211742182</v>
      </c>
      <c r="N11" s="33">
        <v>87.076140099210363</v>
      </c>
      <c r="O11" s="16">
        <v>88.058855006564244</v>
      </c>
      <c r="P11" s="33">
        <f t="shared" si="0"/>
        <v>86.137190435547893</v>
      </c>
      <c r="Q11" s="33">
        <f t="shared" si="1"/>
        <v>-0.62448274554910199</v>
      </c>
    </row>
    <row r="12" spans="1:17" ht="16.5" customHeight="1" x14ac:dyDescent="0.2">
      <c r="A12" s="31" t="s">
        <v>8</v>
      </c>
      <c r="B12" s="32">
        <v>1.1477119794957342</v>
      </c>
      <c r="C12" s="33">
        <v>89.008668261537437</v>
      </c>
      <c r="D12" s="15">
        <v>88.523846616235843</v>
      </c>
      <c r="E12" s="33">
        <v>88.087893426339434</v>
      </c>
      <c r="F12" s="33">
        <v>88.372498578101116</v>
      </c>
      <c r="G12" s="33">
        <v>87.542813552610411</v>
      </c>
      <c r="H12" s="33">
        <v>88.710930643476075</v>
      </c>
      <c r="I12" s="33">
        <v>88.611199052160686</v>
      </c>
      <c r="J12" s="33">
        <v>88.454969621059703</v>
      </c>
      <c r="K12" s="33">
        <v>88.330373517165157</v>
      </c>
      <c r="L12" s="33">
        <v>88.436908825661931</v>
      </c>
      <c r="M12" s="33">
        <v>88.400575884191426</v>
      </c>
      <c r="N12" s="33">
        <v>88.817517840079191</v>
      </c>
      <c r="O12" s="16">
        <v>88.980320517096814</v>
      </c>
      <c r="P12" s="33">
        <f t="shared" si="0"/>
        <v>88.439154006181482</v>
      </c>
      <c r="Q12" s="33">
        <f t="shared" si="1"/>
        <v>-0.63984133959013434</v>
      </c>
    </row>
    <row r="13" spans="1:17" ht="16.5" customHeight="1" x14ac:dyDescent="0.2">
      <c r="A13" s="31" t="s">
        <v>9</v>
      </c>
      <c r="B13" s="32">
        <v>1.2070791629116615</v>
      </c>
      <c r="C13" s="33">
        <v>88.085389544614941</v>
      </c>
      <c r="D13" s="15">
        <v>91.442969322142062</v>
      </c>
      <c r="E13" s="33">
        <v>92.43997648928827</v>
      </c>
      <c r="F13" s="33">
        <v>91.928792203012179</v>
      </c>
      <c r="G13" s="33">
        <v>92.970130270031817</v>
      </c>
      <c r="H13" s="33">
        <v>94.310223948237848</v>
      </c>
      <c r="I13" s="33">
        <v>94.275369991753593</v>
      </c>
      <c r="J13" s="33">
        <v>94.258525673944533</v>
      </c>
      <c r="K13" s="33">
        <v>94.654174724633947</v>
      </c>
      <c r="L13" s="33">
        <v>94.139483715417029</v>
      </c>
      <c r="M13" s="33">
        <v>92.436048857346179</v>
      </c>
      <c r="N13" s="33">
        <v>92.476911479709571</v>
      </c>
      <c r="O13" s="16">
        <v>92.875913424268944</v>
      </c>
      <c r="P13" s="33">
        <f t="shared" si="0"/>
        <v>93.184043341648817</v>
      </c>
      <c r="Q13" s="33">
        <f t="shared" si="1"/>
        <v>5.7883081671012349</v>
      </c>
    </row>
    <row r="14" spans="1:17" ht="16.5" customHeight="1" x14ac:dyDescent="0.2">
      <c r="A14" s="31" t="s">
        <v>10</v>
      </c>
      <c r="B14" s="32">
        <v>1.0692129740931882</v>
      </c>
      <c r="C14" s="33">
        <v>96.950932695792844</v>
      </c>
      <c r="D14" s="15">
        <v>100.69041870968515</v>
      </c>
      <c r="E14" s="33">
        <v>100.80185903830757</v>
      </c>
      <c r="F14" s="33">
        <v>101.20381972910559</v>
      </c>
      <c r="G14" s="33">
        <v>100.82579741249467</v>
      </c>
      <c r="H14" s="33">
        <v>100.91846119186199</v>
      </c>
      <c r="I14" s="33">
        <v>100.80116740847041</v>
      </c>
      <c r="J14" s="33">
        <v>101.02914424931821</v>
      </c>
      <c r="K14" s="33">
        <v>101.02863390000147</v>
      </c>
      <c r="L14" s="33">
        <v>100.8904089446616</v>
      </c>
      <c r="M14" s="33">
        <v>101.08979889512581</v>
      </c>
      <c r="N14" s="33">
        <v>101.07050675383877</v>
      </c>
      <c r="O14" s="16">
        <v>101.8783731469218</v>
      </c>
      <c r="P14" s="33">
        <f t="shared" si="0"/>
        <v>101.01903244831608</v>
      </c>
      <c r="Q14" s="33">
        <f t="shared" si="1"/>
        <v>4.1960398310843345</v>
      </c>
    </row>
    <row r="15" spans="1:17" ht="16.5" customHeight="1" x14ac:dyDescent="0.2">
      <c r="A15" s="34" t="s">
        <v>33</v>
      </c>
      <c r="B15" s="35">
        <v>1.030010132532881</v>
      </c>
      <c r="C15" s="33">
        <v>96.4677042642125</v>
      </c>
      <c r="D15" s="15">
        <v>96.524361128519018</v>
      </c>
      <c r="E15" s="33">
        <v>94.763231848680306</v>
      </c>
      <c r="F15" s="33">
        <v>93.808475895035144</v>
      </c>
      <c r="G15" s="33">
        <v>95.50368510762533</v>
      </c>
      <c r="H15" s="33">
        <v>95.05288768374939</v>
      </c>
      <c r="I15" s="33">
        <v>94.100954745858616</v>
      </c>
      <c r="J15" s="33">
        <v>95.288821701098385</v>
      </c>
      <c r="K15" s="33">
        <v>95.216327547373794</v>
      </c>
      <c r="L15" s="33">
        <v>95.075683070471015</v>
      </c>
      <c r="M15" s="33">
        <v>95.056983895101027</v>
      </c>
      <c r="N15" s="33">
        <v>95.174115547064858</v>
      </c>
      <c r="O15" s="16">
        <v>95.633903900934641</v>
      </c>
      <c r="P15" s="33">
        <f t="shared" si="0"/>
        <v>95.099952672625975</v>
      </c>
      <c r="Q15" s="33">
        <f t="shared" si="1"/>
        <v>-1.4178336698470844</v>
      </c>
    </row>
    <row r="16" spans="1:17" ht="16.5" customHeight="1" x14ac:dyDescent="0.2">
      <c r="A16" s="31" t="s">
        <v>2</v>
      </c>
      <c r="B16" s="32">
        <v>1.1049083089425595</v>
      </c>
      <c r="C16" s="33">
        <v>91.051180827562007</v>
      </c>
      <c r="D16" s="15">
        <v>92.226651661919206</v>
      </c>
      <c r="E16" s="33">
        <v>92.226651661919206</v>
      </c>
      <c r="F16" s="33">
        <v>92.226651661919206</v>
      </c>
      <c r="G16" s="33">
        <v>92.226651661919206</v>
      </c>
      <c r="H16" s="33">
        <v>92.226651661919206</v>
      </c>
      <c r="I16" s="33">
        <v>92.226651661919206</v>
      </c>
      <c r="J16" s="33">
        <v>92.226651661919206</v>
      </c>
      <c r="K16" s="33">
        <v>92.226651661919206</v>
      </c>
      <c r="L16" s="33">
        <v>93.115545491758184</v>
      </c>
      <c r="M16" s="33">
        <v>93.115545491758184</v>
      </c>
      <c r="N16" s="33">
        <v>92.448259706451239</v>
      </c>
      <c r="O16" s="16">
        <v>92.353631128458247</v>
      </c>
      <c r="P16" s="33">
        <f t="shared" si="0"/>
        <v>92.40384959281495</v>
      </c>
      <c r="Q16" s="33">
        <f t="shared" si="1"/>
        <v>1.4856136438413614</v>
      </c>
    </row>
    <row r="17" spans="1:17" ht="16.5" customHeight="1" x14ac:dyDescent="0.2">
      <c r="A17" s="31" t="s">
        <v>11</v>
      </c>
      <c r="B17" s="32">
        <v>1.3687906660848648</v>
      </c>
      <c r="C17" s="33">
        <v>77.185428207874324</v>
      </c>
      <c r="D17" s="15">
        <v>78.081173284100217</v>
      </c>
      <c r="E17" s="33">
        <v>78.081173284100217</v>
      </c>
      <c r="F17" s="33">
        <v>78.081173284100217</v>
      </c>
      <c r="G17" s="33">
        <v>78.081173284100217</v>
      </c>
      <c r="H17" s="33">
        <v>78.081173284100217</v>
      </c>
      <c r="I17" s="33">
        <v>78.081173284100217</v>
      </c>
      <c r="J17" s="33">
        <v>78.081173284100217</v>
      </c>
      <c r="K17" s="33">
        <v>78.081173284100217</v>
      </c>
      <c r="L17" s="33">
        <v>78.081173284100217</v>
      </c>
      <c r="M17" s="33">
        <v>78.310303338244324</v>
      </c>
      <c r="N17" s="33">
        <v>78.13957335322813</v>
      </c>
      <c r="O17" s="16">
        <v>80.628804144906155</v>
      </c>
      <c r="P17" s="33">
        <f t="shared" si="0"/>
        <v>78.317436699440051</v>
      </c>
      <c r="Q17" s="33">
        <f t="shared" si="1"/>
        <v>1.466609070972595</v>
      </c>
    </row>
    <row r="18" spans="1:17" ht="16.5" customHeight="1" x14ac:dyDescent="0.2">
      <c r="A18" s="34" t="s">
        <v>3</v>
      </c>
      <c r="B18" s="35">
        <v>1.2009735613304433</v>
      </c>
      <c r="C18" s="33">
        <v>85.890608488493058</v>
      </c>
      <c r="D18" s="15">
        <v>87.84664678497937</v>
      </c>
      <c r="E18" s="33">
        <v>88.982285234860868</v>
      </c>
      <c r="F18" s="33">
        <v>89.517157397584739</v>
      </c>
      <c r="G18" s="33">
        <v>89.994010819277761</v>
      </c>
      <c r="H18" s="33">
        <v>89.088385339279284</v>
      </c>
      <c r="I18" s="33">
        <v>89.277432920648693</v>
      </c>
      <c r="J18" s="33">
        <v>88.82346280803597</v>
      </c>
      <c r="K18" s="33">
        <v>88.664610937948197</v>
      </c>
      <c r="L18" s="33">
        <v>89.935122976833355</v>
      </c>
      <c r="M18" s="33">
        <v>90.000487351503622</v>
      </c>
      <c r="N18" s="33">
        <v>90.397706783531632</v>
      </c>
      <c r="O18" s="16">
        <v>90.45967743578683</v>
      </c>
      <c r="P18" s="33">
        <f t="shared" si="0"/>
        <v>89.415582232522524</v>
      </c>
      <c r="Q18" s="33">
        <f t="shared" si="1"/>
        <v>4.104026978108692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80.70152559281091</v>
      </c>
      <c r="D19" s="18">
        <v>82.170979324217242</v>
      </c>
      <c r="E19" s="38">
        <v>82.814778033233509</v>
      </c>
      <c r="F19" s="38">
        <v>83.036125157213263</v>
      </c>
      <c r="G19" s="38">
        <v>83.280570562671031</v>
      </c>
      <c r="H19" s="38">
        <v>84.248541160229749</v>
      </c>
      <c r="I19" s="38">
        <v>84.03626975235295</v>
      </c>
      <c r="J19" s="38">
        <v>84.131945776978796</v>
      </c>
      <c r="K19" s="38">
        <v>83.90331393971617</v>
      </c>
      <c r="L19" s="38">
        <v>84.532289356919222</v>
      </c>
      <c r="M19" s="38">
        <v>84.341878818715813</v>
      </c>
      <c r="N19" s="38">
        <v>84.465863003384925</v>
      </c>
      <c r="O19" s="19">
        <v>84.665688375385699</v>
      </c>
      <c r="P19" s="38">
        <f t="shared" si="0"/>
        <v>83.802353605084861</v>
      </c>
      <c r="Q19" s="38">
        <f t="shared" si="1"/>
        <v>3.8423412562478063</v>
      </c>
    </row>
    <row r="20" spans="1:17" ht="16.5" customHeight="1" x14ac:dyDescent="0.55000000000000004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32</v>
      </c>
      <c r="C22" s="30" t="s">
        <v>36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24</v>
      </c>
      <c r="I22" s="30" t="s">
        <v>19</v>
      </c>
      <c r="J22" s="30" t="s">
        <v>20</v>
      </c>
      <c r="K22" s="30" t="s">
        <v>25</v>
      </c>
      <c r="L22" s="30" t="s">
        <v>26</v>
      </c>
      <c r="M22" s="30" t="s">
        <v>27</v>
      </c>
      <c r="N22" s="30" t="s">
        <v>21</v>
      </c>
      <c r="O22" s="30" t="s">
        <v>28</v>
      </c>
      <c r="P22" s="30" t="s">
        <v>37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72.072389650005633</v>
      </c>
      <c r="D23" s="9">
        <v>73.098100498064298</v>
      </c>
      <c r="E23" s="39">
        <v>73.199085760182868</v>
      </c>
      <c r="F23" s="39">
        <v>73.642586809827492</v>
      </c>
      <c r="G23" s="39">
        <v>72.71570586671227</v>
      </c>
      <c r="H23" s="39">
        <v>75.091736736127118</v>
      </c>
      <c r="I23" s="39">
        <v>73.92901486695574</v>
      </c>
      <c r="J23" s="39">
        <v>74.706707449131798</v>
      </c>
      <c r="K23" s="39">
        <v>74.774277229486472</v>
      </c>
      <c r="L23" s="39">
        <v>75.509085746182862</v>
      </c>
      <c r="M23" s="39">
        <v>75.394577507584472</v>
      </c>
      <c r="N23" s="39">
        <v>75.215626530579925</v>
      </c>
      <c r="O23" s="10">
        <v>75.354190381391732</v>
      </c>
      <c r="P23" s="33">
        <f>AVERAGE(D23:O23)</f>
        <v>74.385891281852267</v>
      </c>
      <c r="Q23" s="39">
        <f t="shared" ref="Q23:Q35" si="2">P23/C23*100-100</f>
        <v>3.2099693697979887</v>
      </c>
    </row>
    <row r="24" spans="1:17" ht="16.5" customHeight="1" x14ac:dyDescent="0.2">
      <c r="A24" s="34" t="s">
        <v>7</v>
      </c>
      <c r="B24" s="35">
        <v>1.4466213804675181</v>
      </c>
      <c r="C24" s="39">
        <v>73.756106192407984</v>
      </c>
      <c r="D24" s="9">
        <v>73.466157157451306</v>
      </c>
      <c r="E24" s="39">
        <v>73.892948237948644</v>
      </c>
      <c r="F24" s="39">
        <v>73.685525201204243</v>
      </c>
      <c r="G24" s="39">
        <v>73.925172310837397</v>
      </c>
      <c r="H24" s="39">
        <v>73.892948237948644</v>
      </c>
      <c r="I24" s="39">
        <v>73.893871408532021</v>
      </c>
      <c r="J24" s="39">
        <v>73.893871408532021</v>
      </c>
      <c r="K24" s="39">
        <v>74.115564233340706</v>
      </c>
      <c r="L24" s="39">
        <v>73.9141502095421</v>
      </c>
      <c r="M24" s="39">
        <v>73.9141502095421</v>
      </c>
      <c r="N24" s="39">
        <v>72.048138961223387</v>
      </c>
      <c r="O24" s="10">
        <v>72.049495620864946</v>
      </c>
      <c r="P24" s="33">
        <f t="shared" ref="P24:P35" si="3">AVERAGE(D24:O24)</f>
        <v>73.557666099747294</v>
      </c>
      <c r="Q24" s="39">
        <f t="shared" si="2"/>
        <v>-0.26904903594424923</v>
      </c>
    </row>
    <row r="25" spans="1:17" ht="16.5" customHeight="1" x14ac:dyDescent="0.2">
      <c r="A25" s="31" t="s">
        <v>0</v>
      </c>
      <c r="B25" s="32">
        <v>1.1571676827338275</v>
      </c>
      <c r="C25" s="39">
        <v>88.293385210532747</v>
      </c>
      <c r="D25" s="9">
        <v>85.925643407556407</v>
      </c>
      <c r="E25" s="39">
        <v>86.594765406168875</v>
      </c>
      <c r="F25" s="39">
        <v>84.060271434333856</v>
      </c>
      <c r="G25" s="39">
        <v>85.787105134989233</v>
      </c>
      <c r="H25" s="39">
        <v>84.943748499748011</v>
      </c>
      <c r="I25" s="39">
        <v>84.927312436482467</v>
      </c>
      <c r="J25" s="39">
        <v>85.081945670842302</v>
      </c>
      <c r="K25" s="39">
        <v>84.538890114934233</v>
      </c>
      <c r="L25" s="39">
        <v>86.18135758637564</v>
      </c>
      <c r="M25" s="39">
        <v>84.997099141738843</v>
      </c>
      <c r="N25" s="39">
        <v>86.123223508533471</v>
      </c>
      <c r="O25" s="10">
        <v>85.917195489333963</v>
      </c>
      <c r="P25" s="33">
        <f t="shared" si="3"/>
        <v>85.423213152586456</v>
      </c>
      <c r="Q25" s="39">
        <f t="shared" si="2"/>
        <v>-3.2507215020722668</v>
      </c>
    </row>
    <row r="26" spans="1:17" ht="16.5" customHeight="1" x14ac:dyDescent="0.2">
      <c r="A26" s="31" t="s">
        <v>1</v>
      </c>
      <c r="B26" s="32">
        <v>1.2065406541897863</v>
      </c>
      <c r="C26" s="39">
        <v>90.037493915131847</v>
      </c>
      <c r="D26" s="9">
        <v>95.346327046267376</v>
      </c>
      <c r="E26" s="39">
        <v>96.615051854414986</v>
      </c>
      <c r="F26" s="39">
        <v>96.608413091914528</v>
      </c>
      <c r="G26" s="39">
        <v>96.639902585709535</v>
      </c>
      <c r="H26" s="39">
        <v>97.009123485598508</v>
      </c>
      <c r="I26" s="39">
        <v>97.00248472309805</v>
      </c>
      <c r="J26" s="39">
        <v>97.05278553734874</v>
      </c>
      <c r="K26" s="39">
        <v>97.092278079217024</v>
      </c>
      <c r="L26" s="39">
        <v>97.142545809575282</v>
      </c>
      <c r="M26" s="39">
        <v>97.002376651430168</v>
      </c>
      <c r="N26" s="39">
        <v>97.100781207207618</v>
      </c>
      <c r="O26" s="10">
        <v>97.425468271313903</v>
      </c>
      <c r="P26" s="33">
        <f t="shared" si="3"/>
        <v>96.836461528591315</v>
      </c>
      <c r="Q26" s="39">
        <f t="shared" si="2"/>
        <v>7.5512626105165452</v>
      </c>
    </row>
    <row r="27" spans="1:17" ht="16.5" customHeight="1" x14ac:dyDescent="0.2">
      <c r="A27" s="31" t="s">
        <v>34</v>
      </c>
      <c r="B27" s="32">
        <v>1.0874368951501949</v>
      </c>
      <c r="C27" s="39">
        <v>89.800100955723337</v>
      </c>
      <c r="D27" s="9">
        <v>91.302915499093118</v>
      </c>
      <c r="E27" s="39">
        <v>91.503105495900783</v>
      </c>
      <c r="F27" s="39">
        <v>91.191597283012328</v>
      </c>
      <c r="G27" s="39">
        <v>89.072016888151097</v>
      </c>
      <c r="H27" s="39">
        <v>90.335189263630241</v>
      </c>
      <c r="I27" s="39">
        <v>91.175278730999167</v>
      </c>
      <c r="J27" s="39">
        <v>87.331265213183556</v>
      </c>
      <c r="K27" s="39">
        <v>86.610378350463563</v>
      </c>
      <c r="L27" s="39">
        <v>88.775924463703248</v>
      </c>
      <c r="M27" s="39">
        <v>91.351562256443572</v>
      </c>
      <c r="N27" s="39">
        <v>91.115725754693415</v>
      </c>
      <c r="O27" s="10">
        <v>92.886505367974777</v>
      </c>
      <c r="P27" s="33">
        <f t="shared" si="3"/>
        <v>90.220955380604053</v>
      </c>
      <c r="Q27" s="39">
        <f t="shared" si="2"/>
        <v>0.46865696185376748</v>
      </c>
    </row>
    <row r="28" spans="1:17" ht="16.5" customHeight="1" x14ac:dyDescent="0.2">
      <c r="A28" s="31" t="s">
        <v>8</v>
      </c>
      <c r="B28" s="32">
        <v>1.2460701358115795</v>
      </c>
      <c r="C28" s="39">
        <v>83.198210845143862</v>
      </c>
      <c r="D28" s="9">
        <v>81.013349936043326</v>
      </c>
      <c r="E28" s="39">
        <v>80.586061616552129</v>
      </c>
      <c r="F28" s="39">
        <v>80.40307152235583</v>
      </c>
      <c r="G28" s="39">
        <v>80.21910325910261</v>
      </c>
      <c r="H28" s="39">
        <v>80.364552600431622</v>
      </c>
      <c r="I28" s="39">
        <v>80.417493475735228</v>
      </c>
      <c r="J28" s="39">
        <v>80.417493475735228</v>
      </c>
      <c r="K28" s="39">
        <v>80.369118858763571</v>
      </c>
      <c r="L28" s="39">
        <v>79.881691160395249</v>
      </c>
      <c r="M28" s="39">
        <v>79.881691160395249</v>
      </c>
      <c r="N28" s="39">
        <v>81.22183982173523</v>
      </c>
      <c r="O28" s="10">
        <v>80.642349022769224</v>
      </c>
      <c r="P28" s="33">
        <f t="shared" si="3"/>
        <v>80.451484659167875</v>
      </c>
      <c r="Q28" s="39">
        <f t="shared" si="2"/>
        <v>-3.3014245836228895</v>
      </c>
    </row>
    <row r="29" spans="1:17" ht="16.5" customHeight="1" x14ac:dyDescent="0.2">
      <c r="A29" s="31" t="s">
        <v>9</v>
      </c>
      <c r="B29" s="32">
        <v>1.2753346402811971</v>
      </c>
      <c r="C29" s="39">
        <v>84.573877516759325</v>
      </c>
      <c r="D29" s="9">
        <v>83.615651341700826</v>
      </c>
      <c r="E29" s="39">
        <v>84.759975359653396</v>
      </c>
      <c r="F29" s="39">
        <v>83.610209738671486</v>
      </c>
      <c r="G29" s="39">
        <v>85.003946216179031</v>
      </c>
      <c r="H29" s="39">
        <v>86.432676445895225</v>
      </c>
      <c r="I29" s="39">
        <v>86.432676445895225</v>
      </c>
      <c r="J29" s="39">
        <v>86.425584446881956</v>
      </c>
      <c r="K29" s="39">
        <v>86.884134970020256</v>
      </c>
      <c r="L29" s="39">
        <v>86.050003370035284</v>
      </c>
      <c r="M29" s="39">
        <v>83.887023984347778</v>
      </c>
      <c r="N29" s="39">
        <v>83.96899229485571</v>
      </c>
      <c r="O29" s="10">
        <v>84.027393982759008</v>
      </c>
      <c r="P29" s="33">
        <f t="shared" si="3"/>
        <v>85.091522383074604</v>
      </c>
      <c r="Q29" s="39">
        <f t="shared" si="2"/>
        <v>0.6120623548479216</v>
      </c>
    </row>
    <row r="30" spans="1:17" ht="16.5" customHeight="1" x14ac:dyDescent="0.2">
      <c r="A30" s="31" t="s">
        <v>10</v>
      </c>
      <c r="B30" s="32">
        <v>1.0340753991288409</v>
      </c>
      <c r="C30" s="39">
        <v>98.682278875756012</v>
      </c>
      <c r="D30" s="9">
        <v>99.703858721033455</v>
      </c>
      <c r="E30" s="39">
        <v>99.707670358337737</v>
      </c>
      <c r="F30" s="39">
        <v>99.707670358337737</v>
      </c>
      <c r="G30" s="39">
        <v>99.707670358337737</v>
      </c>
      <c r="H30" s="39">
        <v>99.707670358337737</v>
      </c>
      <c r="I30" s="39">
        <v>99.707670358337737</v>
      </c>
      <c r="J30" s="39">
        <v>99.707670358337737</v>
      </c>
      <c r="K30" s="39">
        <v>99.707670358337737</v>
      </c>
      <c r="L30" s="39">
        <v>99.707670358337737</v>
      </c>
      <c r="M30" s="39">
        <v>99.707670358337737</v>
      </c>
      <c r="N30" s="39">
        <v>99.515821752102923</v>
      </c>
      <c r="O30" s="10">
        <v>100.84202486384049</v>
      </c>
      <c r="P30" s="33">
        <f t="shared" si="3"/>
        <v>99.78589488016803</v>
      </c>
      <c r="Q30" s="39">
        <f t="shared" si="2"/>
        <v>1.1183527751740456</v>
      </c>
    </row>
    <row r="31" spans="1:17" ht="16.5" customHeight="1" x14ac:dyDescent="0.2">
      <c r="A31" s="34" t="s">
        <v>33</v>
      </c>
      <c r="B31" s="35">
        <v>1.0780170010522563</v>
      </c>
      <c r="C31" s="39">
        <v>95.617940651433273</v>
      </c>
      <c r="D31" s="9">
        <v>94.460469085346574</v>
      </c>
      <c r="E31" s="39">
        <v>94.598471379082682</v>
      </c>
      <c r="F31" s="39">
        <v>93.005034304071785</v>
      </c>
      <c r="G31" s="39">
        <v>95.559259414682558</v>
      </c>
      <c r="H31" s="39">
        <v>94.298092505100797</v>
      </c>
      <c r="I31" s="39">
        <v>94.311245002514923</v>
      </c>
      <c r="J31" s="39">
        <v>95.094060825637669</v>
      </c>
      <c r="K31" s="39">
        <v>95.072607270552865</v>
      </c>
      <c r="L31" s="39">
        <v>94.743172565487029</v>
      </c>
      <c r="M31" s="39">
        <v>93.971573439658684</v>
      </c>
      <c r="N31" s="39">
        <v>94.389498252931588</v>
      </c>
      <c r="O31" s="10">
        <v>94.916568305332603</v>
      </c>
      <c r="P31" s="33">
        <f t="shared" si="3"/>
        <v>94.535004362533314</v>
      </c>
      <c r="Q31" s="39">
        <f t="shared" si="2"/>
        <v>-1.1325660033274687</v>
      </c>
    </row>
    <row r="32" spans="1:17" ht="16.5" customHeight="1" x14ac:dyDescent="0.2">
      <c r="A32" s="31" t="s">
        <v>2</v>
      </c>
      <c r="B32" s="32">
        <v>1.1233490264285761</v>
      </c>
      <c r="C32" s="39">
        <v>91.081753223689248</v>
      </c>
      <c r="D32" s="9">
        <v>91.271707796114157</v>
      </c>
      <c r="E32" s="39">
        <v>91.271707796114157</v>
      </c>
      <c r="F32" s="39">
        <v>91.271707796114157</v>
      </c>
      <c r="G32" s="39">
        <v>91.271707796114157</v>
      </c>
      <c r="H32" s="39">
        <v>91.271707796114157</v>
      </c>
      <c r="I32" s="39">
        <v>91.271707796114157</v>
      </c>
      <c r="J32" s="39">
        <v>91.271707796114157</v>
      </c>
      <c r="K32" s="39">
        <v>91.271707796114157</v>
      </c>
      <c r="L32" s="39">
        <v>92.513235973311538</v>
      </c>
      <c r="M32" s="39">
        <v>92.513235973311538</v>
      </c>
      <c r="N32" s="39">
        <v>91.173235571154407</v>
      </c>
      <c r="O32" s="10">
        <v>91.173235571154407</v>
      </c>
      <c r="P32" s="33">
        <f t="shared" si="3"/>
        <v>91.462217121487086</v>
      </c>
      <c r="Q32" s="39">
        <f t="shared" si="2"/>
        <v>0.41771692389743009</v>
      </c>
    </row>
    <row r="33" spans="1:17" ht="16.5" customHeight="1" x14ac:dyDescent="0.2">
      <c r="A33" s="31" t="s">
        <v>11</v>
      </c>
      <c r="B33" s="32">
        <v>1.4831979381881175</v>
      </c>
      <c r="C33" s="39">
        <v>72.147838649450151</v>
      </c>
      <c r="D33" s="9">
        <v>73.48417923819224</v>
      </c>
      <c r="E33" s="39">
        <v>73.48417923819224</v>
      </c>
      <c r="F33" s="39">
        <v>73.48417923819224</v>
      </c>
      <c r="G33" s="39">
        <v>73.48417923819224</v>
      </c>
      <c r="H33" s="39">
        <v>73.48417923819224</v>
      </c>
      <c r="I33" s="39">
        <v>73.48417923819224</v>
      </c>
      <c r="J33" s="39">
        <v>73.48417923819224</v>
      </c>
      <c r="K33" s="39">
        <v>73.48417923819224</v>
      </c>
      <c r="L33" s="39">
        <v>73.48417923819224</v>
      </c>
      <c r="M33" s="39">
        <v>73.48417923819224</v>
      </c>
      <c r="N33" s="39">
        <v>72.958000302759729</v>
      </c>
      <c r="O33" s="10">
        <v>76.041302921371908</v>
      </c>
      <c r="P33" s="33">
        <f t="shared" si="3"/>
        <v>73.653424633837844</v>
      </c>
      <c r="Q33" s="39">
        <f t="shared" si="2"/>
        <v>2.086806774216754</v>
      </c>
    </row>
    <row r="34" spans="1:17" ht="16.5" customHeight="1" x14ac:dyDescent="0.2">
      <c r="A34" s="34" t="s">
        <v>3</v>
      </c>
      <c r="B34" s="35">
        <v>1.1343558290637328</v>
      </c>
      <c r="C34" s="39">
        <v>91.91056655693194</v>
      </c>
      <c r="D34" s="9">
        <v>90.650601764473336</v>
      </c>
      <c r="E34" s="39">
        <v>90.906717442039835</v>
      </c>
      <c r="F34" s="39">
        <v>91.908373049558136</v>
      </c>
      <c r="G34" s="39">
        <v>92.308395844961041</v>
      </c>
      <c r="H34" s="39">
        <v>91.053521215330917</v>
      </c>
      <c r="I34" s="39">
        <v>91.034913049864045</v>
      </c>
      <c r="J34" s="39">
        <v>90.74503394714057</v>
      </c>
      <c r="K34" s="39">
        <v>90.460387396777861</v>
      </c>
      <c r="L34" s="39">
        <v>91.859152208253022</v>
      </c>
      <c r="M34" s="39">
        <v>91.764028767637441</v>
      </c>
      <c r="N34" s="39">
        <v>91.762090233450095</v>
      </c>
      <c r="O34" s="10">
        <v>91.728430521155914</v>
      </c>
      <c r="P34" s="33">
        <f t="shared" si="3"/>
        <v>91.348470453386838</v>
      </c>
      <c r="Q34" s="39">
        <f t="shared" si="2"/>
        <v>-0.61156853297920577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81.639122168717932</v>
      </c>
      <c r="D35" s="12">
        <v>82.300657551748827</v>
      </c>
      <c r="E35" s="40">
        <v>82.697185102649215</v>
      </c>
      <c r="F35" s="40">
        <v>82.535696196325091</v>
      </c>
      <c r="G35" s="40">
        <v>82.478488422069191</v>
      </c>
      <c r="H35" s="40">
        <v>83.483933393246133</v>
      </c>
      <c r="I35" s="40">
        <v>83.092855399810858</v>
      </c>
      <c r="J35" s="40">
        <v>83.204776790691028</v>
      </c>
      <c r="K35" s="40">
        <v>83.211062187831246</v>
      </c>
      <c r="L35" s="40">
        <v>83.685862243271629</v>
      </c>
      <c r="M35" s="40">
        <v>83.394400061251332</v>
      </c>
      <c r="N35" s="40">
        <v>83.313887579326774</v>
      </c>
      <c r="O35" s="13">
        <v>83.615783605551513</v>
      </c>
      <c r="P35" s="38">
        <f t="shared" si="3"/>
        <v>83.084549044481065</v>
      </c>
      <c r="Q35" s="40">
        <f t="shared" si="2"/>
        <v>1.7705076161597759</v>
      </c>
    </row>
    <row r="36" spans="1:17" ht="16.5" customHeight="1" x14ac:dyDescent="0.55000000000000004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32</v>
      </c>
      <c r="C38" s="30" t="s">
        <v>36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24</v>
      </c>
      <c r="I38" s="30" t="s">
        <v>19</v>
      </c>
      <c r="J38" s="30" t="s">
        <v>20</v>
      </c>
      <c r="K38" s="30" t="s">
        <v>25</v>
      </c>
      <c r="L38" s="30" t="s">
        <v>26</v>
      </c>
      <c r="M38" s="30" t="s">
        <v>27</v>
      </c>
      <c r="N38" s="30" t="s">
        <v>21</v>
      </c>
      <c r="O38" s="30" t="s">
        <v>28</v>
      </c>
      <c r="P38" s="30" t="s">
        <v>37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69.596030620420265</v>
      </c>
      <c r="D39" s="9">
        <v>69.221346627258697</v>
      </c>
      <c r="E39" s="35">
        <v>71.275658313501651</v>
      </c>
      <c r="F39" s="39">
        <v>72.967814809617352</v>
      </c>
      <c r="G39" s="39">
        <v>74.09299100929033</v>
      </c>
      <c r="H39" s="39">
        <v>76.814139128616816</v>
      </c>
      <c r="I39" s="39">
        <v>76.02833300124874</v>
      </c>
      <c r="J39" s="39">
        <v>77.743035151405124</v>
      </c>
      <c r="K39" s="39">
        <v>77.825838507701164</v>
      </c>
      <c r="L39" s="39">
        <v>77.406075625279811</v>
      </c>
      <c r="M39" s="39">
        <v>76.495028347432239</v>
      </c>
      <c r="N39" s="39">
        <v>76.244161027419352</v>
      </c>
      <c r="O39" s="10">
        <v>76.625390042130988</v>
      </c>
      <c r="P39" s="33">
        <f>AVERAGE(D39:O39)</f>
        <v>75.228317632575198</v>
      </c>
      <c r="Q39" s="39">
        <f t="shared" ref="Q39:Q51" si="4">P39/C39*100-100</f>
        <v>8.0928279414003867</v>
      </c>
    </row>
    <row r="40" spans="1:17" ht="16.5" customHeight="1" x14ac:dyDescent="0.2">
      <c r="A40" s="34" t="s">
        <v>7</v>
      </c>
      <c r="B40" s="35">
        <v>1.5661815697977122</v>
      </c>
      <c r="C40" s="39">
        <v>67.521711214734623</v>
      </c>
      <c r="D40" s="9">
        <v>67.436806494334391</v>
      </c>
      <c r="E40" s="35">
        <v>67.797896124986892</v>
      </c>
      <c r="F40" s="39">
        <v>68.208301490783541</v>
      </c>
      <c r="G40" s="39">
        <v>68.528681498391705</v>
      </c>
      <c r="H40" s="39">
        <v>67.270730237555881</v>
      </c>
      <c r="I40" s="39">
        <v>67.600089845014651</v>
      </c>
      <c r="J40" s="39">
        <v>68.19976546226107</v>
      </c>
      <c r="K40" s="39">
        <v>68.19976546226107</v>
      </c>
      <c r="L40" s="39">
        <v>68.19976546226107</v>
      </c>
      <c r="M40" s="39">
        <v>69.797476169093812</v>
      </c>
      <c r="N40" s="39">
        <v>70.327773092337338</v>
      </c>
      <c r="O40" s="10">
        <v>70.327773092337338</v>
      </c>
      <c r="P40" s="33">
        <f t="shared" ref="P40:P51" si="5">AVERAGE(D40:O40)</f>
        <v>68.491235369301563</v>
      </c>
      <c r="Q40" s="39">
        <f t="shared" si="4"/>
        <v>1.4358702365875047</v>
      </c>
    </row>
    <row r="41" spans="1:17" ht="16.5" customHeight="1" x14ac:dyDescent="0.2">
      <c r="A41" s="31" t="s">
        <v>0</v>
      </c>
      <c r="B41" s="32">
        <v>1.1449026514095488</v>
      </c>
      <c r="C41" s="39">
        <v>86.342990069563641</v>
      </c>
      <c r="D41" s="9">
        <v>88.934047225798693</v>
      </c>
      <c r="E41" s="35">
        <v>91.899602900454283</v>
      </c>
      <c r="F41" s="39">
        <v>89.304062090193511</v>
      </c>
      <c r="G41" s="39">
        <v>89.443060632474271</v>
      </c>
      <c r="H41" s="39">
        <v>88.031465558457086</v>
      </c>
      <c r="I41" s="39">
        <v>88.221928318204775</v>
      </c>
      <c r="J41" s="39">
        <v>85.183636950903548</v>
      </c>
      <c r="K41" s="39">
        <v>85.201527045682525</v>
      </c>
      <c r="L41" s="39">
        <v>88.06376544072333</v>
      </c>
      <c r="M41" s="39">
        <v>86.987759098294632</v>
      </c>
      <c r="N41" s="39">
        <v>86.068461934572568</v>
      </c>
      <c r="O41" s="10">
        <v>87.24984577062942</v>
      </c>
      <c r="P41" s="33">
        <f t="shared" si="5"/>
        <v>87.882430247199053</v>
      </c>
      <c r="Q41" s="39">
        <f t="shared" si="4"/>
        <v>1.7829359122207222</v>
      </c>
    </row>
    <row r="42" spans="1:17" ht="16.5" customHeight="1" x14ac:dyDescent="0.2">
      <c r="A42" s="31" t="s">
        <v>1</v>
      </c>
      <c r="B42" s="32">
        <v>1.2272505653176429</v>
      </c>
      <c r="C42" s="39">
        <v>87.248037081444906</v>
      </c>
      <c r="D42" s="9">
        <v>88.952372128555382</v>
      </c>
      <c r="E42" s="35">
        <v>90.157337900991919</v>
      </c>
      <c r="F42" s="39">
        <v>89.856966010430142</v>
      </c>
      <c r="G42" s="39">
        <v>89.8228322638994</v>
      </c>
      <c r="H42" s="39">
        <v>89.960028884259444</v>
      </c>
      <c r="I42" s="39">
        <v>89.941939643088276</v>
      </c>
      <c r="J42" s="39">
        <v>89.93530446436246</v>
      </c>
      <c r="K42" s="39">
        <v>89.598674105414389</v>
      </c>
      <c r="L42" s="39">
        <v>85.910040228242693</v>
      </c>
      <c r="M42" s="39">
        <v>85.887803883304585</v>
      </c>
      <c r="N42" s="39">
        <v>85.741211689988631</v>
      </c>
      <c r="O42" s="10">
        <v>86.141553246525788</v>
      </c>
      <c r="P42" s="33">
        <f t="shared" si="5"/>
        <v>88.492172037421923</v>
      </c>
      <c r="Q42" s="39">
        <f t="shared" si="4"/>
        <v>1.4259747240108425</v>
      </c>
    </row>
    <row r="43" spans="1:17" ht="16.5" customHeight="1" x14ac:dyDescent="0.2">
      <c r="A43" s="31" t="s">
        <v>34</v>
      </c>
      <c r="B43" s="32">
        <v>1.4317280536967192</v>
      </c>
      <c r="C43" s="39">
        <v>70.206886022288714</v>
      </c>
      <c r="D43" s="9">
        <v>69.479508323863925</v>
      </c>
      <c r="E43" s="35">
        <v>68.840553571635965</v>
      </c>
      <c r="F43" s="39">
        <v>68.39509022318849</v>
      </c>
      <c r="G43" s="39">
        <v>68.65758574714161</v>
      </c>
      <c r="H43" s="39">
        <v>68.542474283529586</v>
      </c>
      <c r="I43" s="39">
        <v>69.16736546826931</v>
      </c>
      <c r="J43" s="39">
        <v>68.079133092384254</v>
      </c>
      <c r="K43" s="39">
        <v>68.546358340941225</v>
      </c>
      <c r="L43" s="39">
        <v>69.933480153168219</v>
      </c>
      <c r="M43" s="39">
        <v>70.380576770550789</v>
      </c>
      <c r="N43" s="39">
        <v>70.149072355067375</v>
      </c>
      <c r="O43" s="10">
        <v>70.375093163693961</v>
      </c>
      <c r="P43" s="33">
        <f t="shared" si="5"/>
        <v>69.21219095778622</v>
      </c>
      <c r="Q43" s="39">
        <f t="shared" si="4"/>
        <v>-1.416805559766189</v>
      </c>
    </row>
    <row r="44" spans="1:17" ht="16.5" customHeight="1" x14ac:dyDescent="0.2">
      <c r="A44" s="31" t="s">
        <v>8</v>
      </c>
      <c r="B44" s="32">
        <v>0.98498054552043812</v>
      </c>
      <c r="C44" s="39">
        <v>101.30988057085784</v>
      </c>
      <c r="D44" s="9">
        <v>102.38445179421709</v>
      </c>
      <c r="E44" s="35">
        <v>101.64716101514654</v>
      </c>
      <c r="F44" s="39">
        <v>102.84867515080991</v>
      </c>
      <c r="G44" s="39">
        <v>100.45813170840032</v>
      </c>
      <c r="H44" s="39">
        <v>103.84424307643101</v>
      </c>
      <c r="I44" s="39">
        <v>102.71241481281339</v>
      </c>
      <c r="J44" s="39">
        <v>102.57507818001818</v>
      </c>
      <c r="K44" s="39">
        <v>102.01203852459973</v>
      </c>
      <c r="L44" s="39">
        <v>102.82229055697812</v>
      </c>
      <c r="M44" s="39">
        <v>103.19918740544769</v>
      </c>
      <c r="N44" s="39">
        <v>102.62798459961907</v>
      </c>
      <c r="O44" s="10">
        <v>103.37564242478399</v>
      </c>
      <c r="P44" s="33">
        <f t="shared" si="5"/>
        <v>102.54227493743876</v>
      </c>
      <c r="Q44" s="39">
        <f t="shared" si="4"/>
        <v>1.216460190888256</v>
      </c>
    </row>
    <row r="45" spans="1:17" ht="16.5" customHeight="1" x14ac:dyDescent="0.2">
      <c r="A45" s="31" t="s">
        <v>9</v>
      </c>
      <c r="B45" s="32">
        <v>1.2621739231575511</v>
      </c>
      <c r="C45" s="39">
        <v>86.186345500974582</v>
      </c>
      <c r="D45" s="9">
        <v>88.870095923824152</v>
      </c>
      <c r="E45" s="35">
        <v>89.621644395752469</v>
      </c>
      <c r="F45" s="39">
        <v>89.479149060794356</v>
      </c>
      <c r="G45" s="39">
        <v>90.08407512100203</v>
      </c>
      <c r="H45" s="39">
        <v>90.942029565001462</v>
      </c>
      <c r="I45" s="39">
        <v>90.902943072336228</v>
      </c>
      <c r="J45" s="39">
        <v>90.834927821763898</v>
      </c>
      <c r="K45" s="39">
        <v>90.980491908452962</v>
      </c>
      <c r="L45" s="39">
        <v>90.953984657881875</v>
      </c>
      <c r="M45" s="39">
        <v>89.935275349000548</v>
      </c>
      <c r="N45" s="39">
        <v>89.968433765385257</v>
      </c>
      <c r="O45" s="10">
        <v>92.195322180127491</v>
      </c>
      <c r="P45" s="33">
        <f t="shared" si="5"/>
        <v>90.397364401776883</v>
      </c>
      <c r="Q45" s="39">
        <f t="shared" si="4"/>
        <v>4.8859466964574807</v>
      </c>
    </row>
    <row r="46" spans="1:17" ht="16.5" customHeight="1" x14ac:dyDescent="0.2">
      <c r="A46" s="31" t="s">
        <v>10</v>
      </c>
      <c r="B46" s="32">
        <v>1.0550842916645156</v>
      </c>
      <c r="C46" s="39">
        <v>98.687663484413761</v>
      </c>
      <c r="D46" s="9">
        <v>101.61342776469691</v>
      </c>
      <c r="E46" s="35">
        <v>102.08387882549268</v>
      </c>
      <c r="F46" s="32">
        <v>102.87868279073254</v>
      </c>
      <c r="G46" s="39">
        <v>102.17489464190825</v>
      </c>
      <c r="H46" s="39">
        <v>102.46855136372271</v>
      </c>
      <c r="I46" s="39">
        <v>102.17489464190825</v>
      </c>
      <c r="J46" s="39">
        <v>102.81365259896711</v>
      </c>
      <c r="K46" s="39">
        <v>102.81365259896711</v>
      </c>
      <c r="L46" s="39">
        <v>102.17489464190825</v>
      </c>
      <c r="M46" s="39">
        <v>102.89200356165377</v>
      </c>
      <c r="N46" s="39">
        <v>103.01800457772521</v>
      </c>
      <c r="O46" s="10">
        <v>105.39385001446087</v>
      </c>
      <c r="P46" s="33">
        <f t="shared" si="5"/>
        <v>102.70836566851197</v>
      </c>
      <c r="Q46" s="39">
        <f t="shared" si="4"/>
        <v>4.0741689914800929</v>
      </c>
    </row>
    <row r="47" spans="1:17" ht="16.5" customHeight="1" x14ac:dyDescent="0.2">
      <c r="A47" s="34" t="s">
        <v>33</v>
      </c>
      <c r="B47" s="35">
        <v>1.0100111511475292</v>
      </c>
      <c r="C47" s="39">
        <v>95.429682947787583</v>
      </c>
      <c r="D47" s="9">
        <v>96.133068736272605</v>
      </c>
      <c r="E47" s="35">
        <v>93.794854887406359</v>
      </c>
      <c r="F47" s="39">
        <v>92.281840765026516</v>
      </c>
      <c r="G47" s="39">
        <v>93.284947248562347</v>
      </c>
      <c r="H47" s="39">
        <v>94.070472632337271</v>
      </c>
      <c r="I47" s="39">
        <v>91.694190411774002</v>
      </c>
      <c r="J47" s="39">
        <v>94.557247488714239</v>
      </c>
      <c r="K47" s="39">
        <v>94.444442220074706</v>
      </c>
      <c r="L47" s="39">
        <v>94.169531638824054</v>
      </c>
      <c r="M47" s="39">
        <v>94.21426817189284</v>
      </c>
      <c r="N47" s="39">
        <v>94.732817888871651</v>
      </c>
      <c r="O47" s="10">
        <v>94.291676044731588</v>
      </c>
      <c r="P47" s="33">
        <f t="shared" si="5"/>
        <v>93.972446511207352</v>
      </c>
      <c r="Q47" s="39">
        <f t="shared" si="4"/>
        <v>-1.5270263837903855</v>
      </c>
    </row>
    <row r="48" spans="1:17" ht="16.5" customHeight="1" x14ac:dyDescent="0.2">
      <c r="A48" s="31" t="s">
        <v>2</v>
      </c>
      <c r="B48" s="32">
        <v>1.0759325936016013</v>
      </c>
      <c r="C48" s="39">
        <v>93.22459582287145</v>
      </c>
      <c r="D48" s="9">
        <v>99.600287686201398</v>
      </c>
      <c r="E48" s="35">
        <v>99.600287686201398</v>
      </c>
      <c r="F48" s="39">
        <v>99.600287686201398</v>
      </c>
      <c r="G48" s="39">
        <v>99.600287686201398</v>
      </c>
      <c r="H48" s="39">
        <v>99.600287686201398</v>
      </c>
      <c r="I48" s="39">
        <v>99.600287686201398</v>
      </c>
      <c r="J48" s="39">
        <v>99.600287686201398</v>
      </c>
      <c r="K48" s="39">
        <v>99.600287686201398</v>
      </c>
      <c r="L48" s="39">
        <v>102.31918901016189</v>
      </c>
      <c r="M48" s="39">
        <v>102.31918901016189</v>
      </c>
      <c r="N48" s="39">
        <v>102.31918901016189</v>
      </c>
      <c r="O48" s="10">
        <v>102.31918901016189</v>
      </c>
      <c r="P48" s="33">
        <f t="shared" si="5"/>
        <v>100.50658812752154</v>
      </c>
      <c r="Q48" s="39">
        <f t="shared" si="4"/>
        <v>7.8112350505504082</v>
      </c>
    </row>
    <row r="49" spans="1:17" ht="16.5" customHeight="1" x14ac:dyDescent="0.2">
      <c r="A49" s="31" t="s">
        <v>11</v>
      </c>
      <c r="B49" s="32">
        <v>1.5160021939158055</v>
      </c>
      <c r="C49" s="39">
        <v>66.063563955170153</v>
      </c>
      <c r="D49" s="9">
        <v>67.002555024676369</v>
      </c>
      <c r="E49" s="35">
        <v>67.002555024676369</v>
      </c>
      <c r="F49" s="39">
        <v>67.002555024676369</v>
      </c>
      <c r="G49" s="39">
        <v>67.002555024676369</v>
      </c>
      <c r="H49" s="39">
        <v>67.002555024676369</v>
      </c>
      <c r="I49" s="39">
        <v>67.002555024676369</v>
      </c>
      <c r="J49" s="39">
        <v>67.002555024676369</v>
      </c>
      <c r="K49" s="39">
        <v>67.002555024676369</v>
      </c>
      <c r="L49" s="39">
        <v>67.002555024676369</v>
      </c>
      <c r="M49" s="39">
        <v>68.064067978092865</v>
      </c>
      <c r="N49" s="39">
        <v>68.429585159400361</v>
      </c>
      <c r="O49" s="10">
        <v>70.471266452477252</v>
      </c>
      <c r="P49" s="33">
        <f t="shared" si="5"/>
        <v>67.498992901004826</v>
      </c>
      <c r="Q49" s="39">
        <f t="shared" si="4"/>
        <v>2.1727997399727599</v>
      </c>
    </row>
    <row r="50" spans="1:17" ht="16.5" customHeight="1" x14ac:dyDescent="0.2">
      <c r="A50" s="34" t="s">
        <v>3</v>
      </c>
      <c r="B50" s="35">
        <v>1.2228107999041096</v>
      </c>
      <c r="C50" s="39">
        <v>82.093801548639021</v>
      </c>
      <c r="D50" s="9">
        <v>84.893933295440974</v>
      </c>
      <c r="E50" s="35">
        <v>87.079727262318784</v>
      </c>
      <c r="F50" s="39">
        <v>86.910620692431564</v>
      </c>
      <c r="G50" s="39">
        <v>87.258122293709491</v>
      </c>
      <c r="H50" s="39">
        <v>86.450391293557402</v>
      </c>
      <c r="I50" s="39">
        <v>87.114053169313976</v>
      </c>
      <c r="J50" s="39">
        <v>86.54645583196087</v>
      </c>
      <c r="K50" s="39">
        <v>86.280547089466339</v>
      </c>
      <c r="L50" s="39">
        <v>87.141327131024696</v>
      </c>
      <c r="M50" s="39">
        <v>87.759379139255671</v>
      </c>
      <c r="N50" s="39">
        <v>88.723623242672303</v>
      </c>
      <c r="O50" s="10">
        <v>88.563935145301059</v>
      </c>
      <c r="P50" s="33">
        <f t="shared" si="5"/>
        <v>87.060176298871099</v>
      </c>
      <c r="Q50" s="39">
        <f t="shared" si="4"/>
        <v>6.0496342678071642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77.73266016934285</v>
      </c>
      <c r="D51" s="12">
        <v>78.576689021446683</v>
      </c>
      <c r="E51" s="41">
        <v>79.793556859612693</v>
      </c>
      <c r="F51" s="42">
        <v>80.292020593869822</v>
      </c>
      <c r="G51" s="40">
        <v>80.853625292899039</v>
      </c>
      <c r="H51" s="40">
        <v>82.051227386210513</v>
      </c>
      <c r="I51" s="40">
        <v>81.662227416086935</v>
      </c>
      <c r="J51" s="40">
        <v>82.284175235425479</v>
      </c>
      <c r="K51" s="40">
        <v>82.301954619280465</v>
      </c>
      <c r="L51" s="40">
        <v>82.212443838714776</v>
      </c>
      <c r="M51" s="40">
        <v>81.868123000413021</v>
      </c>
      <c r="N51" s="40">
        <v>81.77899926851299</v>
      </c>
      <c r="O51" s="13">
        <v>82.359406664373978</v>
      </c>
      <c r="P51" s="38">
        <f t="shared" si="5"/>
        <v>81.336204099737188</v>
      </c>
      <c r="Q51" s="40">
        <f t="shared" si="4"/>
        <v>4.6358170716709139</v>
      </c>
    </row>
    <row r="52" spans="1:17" ht="16.5" customHeight="1" x14ac:dyDescent="0.55000000000000004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s="29" customFormat="1" ht="16.5" customHeight="1" x14ac:dyDescent="0.2">
      <c r="A53" s="92" t="s">
        <v>12</v>
      </c>
      <c r="B53" s="93" t="s">
        <v>61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32</v>
      </c>
      <c r="C54" s="30" t="s">
        <v>36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24</v>
      </c>
      <c r="I54" s="30" t="s">
        <v>19</v>
      </c>
      <c r="J54" s="30" t="s">
        <v>20</v>
      </c>
      <c r="K54" s="30" t="s">
        <v>25</v>
      </c>
      <c r="L54" s="30" t="s">
        <v>26</v>
      </c>
      <c r="M54" s="30" t="s">
        <v>27</v>
      </c>
      <c r="N54" s="30" t="s">
        <v>21</v>
      </c>
      <c r="O54" s="30" t="s">
        <v>28</v>
      </c>
      <c r="P54" s="30" t="s">
        <v>37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73.166320551061574</v>
      </c>
      <c r="D55" s="9">
        <v>75.376911828651956</v>
      </c>
      <c r="E55" s="39">
        <v>75.63833690929647</v>
      </c>
      <c r="F55" s="39">
        <v>76.07192979003311</v>
      </c>
      <c r="G55" s="39">
        <v>77.294863170673082</v>
      </c>
      <c r="H55" s="39">
        <v>78.992943706364201</v>
      </c>
      <c r="I55" s="39">
        <v>79.359919867014867</v>
      </c>
      <c r="J55" s="39">
        <v>79.764506570444183</v>
      </c>
      <c r="K55" s="39">
        <v>78.044267637125984</v>
      </c>
      <c r="L55" s="39">
        <v>79.560981333810091</v>
      </c>
      <c r="M55" s="39">
        <v>79.790852723717109</v>
      </c>
      <c r="N55" s="39">
        <v>81.033071227276693</v>
      </c>
      <c r="O55" s="10">
        <v>79.395655242549438</v>
      </c>
      <c r="P55" s="33">
        <f>AVERAGE(D55:O55)</f>
        <v>78.360353333913082</v>
      </c>
      <c r="Q55" s="39">
        <f t="shared" ref="Q55:Q67" si="6">P55/C55*100-100</f>
        <v>7.0989394351553869</v>
      </c>
    </row>
    <row r="56" spans="1:17" ht="16.5" customHeight="1" x14ac:dyDescent="0.2">
      <c r="A56" s="34" t="s">
        <v>7</v>
      </c>
      <c r="B56" s="35">
        <v>1.5225742085710934</v>
      </c>
      <c r="C56" s="39">
        <v>70.030908534409335</v>
      </c>
      <c r="D56" s="9">
        <v>71.909059569069498</v>
      </c>
      <c r="E56" s="39">
        <v>72.620617237919348</v>
      </c>
      <c r="F56" s="39">
        <v>73.044039679899896</v>
      </c>
      <c r="G56" s="39">
        <v>73.822433591679953</v>
      </c>
      <c r="H56" s="39">
        <v>73.463292293154964</v>
      </c>
      <c r="I56" s="39">
        <v>74.775454387516248</v>
      </c>
      <c r="J56" s="39">
        <v>75.097129147132378</v>
      </c>
      <c r="K56" s="39">
        <v>75.655934849780863</v>
      </c>
      <c r="L56" s="39">
        <v>75.671455765676697</v>
      </c>
      <c r="M56" s="39">
        <v>75.117907188980269</v>
      </c>
      <c r="N56" s="39">
        <v>75.521253637463587</v>
      </c>
      <c r="O56" s="10">
        <v>75.915527429528623</v>
      </c>
      <c r="P56" s="33">
        <f t="shared" ref="P56:P67" si="7">AVERAGE(D56:O56)</f>
        <v>74.384508731483521</v>
      </c>
      <c r="Q56" s="39">
        <f t="shared" si="6"/>
        <v>6.2166838731430403</v>
      </c>
    </row>
    <row r="57" spans="1:17" ht="16.5" customHeight="1" x14ac:dyDescent="0.2">
      <c r="A57" s="31" t="s">
        <v>0</v>
      </c>
      <c r="B57" s="32">
        <v>0.96649852498911626</v>
      </c>
      <c r="C57" s="39">
        <v>100.71115864351093</v>
      </c>
      <c r="D57" s="9">
        <v>107.06251141020594</v>
      </c>
      <c r="E57" s="39">
        <v>109.86737238368197</v>
      </c>
      <c r="F57" s="39">
        <v>108.76484547234398</v>
      </c>
      <c r="G57" s="39">
        <v>106.12714901420959</v>
      </c>
      <c r="H57" s="39">
        <v>105.49075929717108</v>
      </c>
      <c r="I57" s="39">
        <v>106.56318712986115</v>
      </c>
      <c r="J57" s="39">
        <v>103.44257945075717</v>
      </c>
      <c r="K57" s="39">
        <v>104.10787305055443</v>
      </c>
      <c r="L57" s="39">
        <v>107.3027397058319</v>
      </c>
      <c r="M57" s="39">
        <v>107.12466320765158</v>
      </c>
      <c r="N57" s="39">
        <v>107.12127824349776</v>
      </c>
      <c r="O57" s="10">
        <v>107.89898820070485</v>
      </c>
      <c r="P57" s="33">
        <f t="shared" si="7"/>
        <v>106.73949554720595</v>
      </c>
      <c r="Q57" s="39">
        <f t="shared" si="6"/>
        <v>5.9857685929655844</v>
      </c>
    </row>
    <row r="58" spans="1:17" ht="16.5" customHeight="1" x14ac:dyDescent="0.2">
      <c r="A58" s="31" t="s">
        <v>1</v>
      </c>
      <c r="B58" s="32">
        <v>1.3525526741821583</v>
      </c>
      <c r="C58" s="39">
        <v>85.565612969413806</v>
      </c>
      <c r="D58" s="9">
        <v>87.570158728495443</v>
      </c>
      <c r="E58" s="39">
        <v>89.090169378421606</v>
      </c>
      <c r="F58" s="39">
        <v>88.635031742352382</v>
      </c>
      <c r="G58" s="39">
        <v>87.841248807413578</v>
      </c>
      <c r="H58" s="39">
        <v>85.902854989674879</v>
      </c>
      <c r="I58" s="39">
        <v>85.89119521280989</v>
      </c>
      <c r="J58" s="39">
        <v>85.675660530701265</v>
      </c>
      <c r="K58" s="39">
        <v>85.872827999756282</v>
      </c>
      <c r="L58" s="39">
        <v>86.159800744448049</v>
      </c>
      <c r="M58" s="39">
        <v>85.174843577609778</v>
      </c>
      <c r="N58" s="39">
        <v>85.147206003049192</v>
      </c>
      <c r="O58" s="10">
        <v>86.384107849777891</v>
      </c>
      <c r="P58" s="33">
        <f t="shared" si="7"/>
        <v>86.612092130375856</v>
      </c>
      <c r="Q58" s="39">
        <f t="shared" si="6"/>
        <v>1.2230136904834978</v>
      </c>
    </row>
    <row r="59" spans="1:17" ht="16.5" customHeight="1" x14ac:dyDescent="0.2">
      <c r="A59" s="31" t="s">
        <v>34</v>
      </c>
      <c r="B59" s="32">
        <v>0.99734628537626424</v>
      </c>
      <c r="C59" s="39">
        <v>99.993340911028653</v>
      </c>
      <c r="D59" s="9">
        <v>101.57031036938051</v>
      </c>
      <c r="E59" s="39">
        <v>100.12550072415377</v>
      </c>
      <c r="F59" s="39">
        <v>100.2427054423888</v>
      </c>
      <c r="G59" s="39">
        <v>98.898109790849418</v>
      </c>
      <c r="H59" s="39">
        <v>101.18516096524455</v>
      </c>
      <c r="I59" s="39">
        <v>100.22759918690411</v>
      </c>
      <c r="J59" s="39">
        <v>98.068043036815254</v>
      </c>
      <c r="K59" s="39">
        <v>96.439973086628598</v>
      </c>
      <c r="L59" s="39">
        <v>102.14395459362559</v>
      </c>
      <c r="M59" s="39">
        <v>102.12877879176021</v>
      </c>
      <c r="N59" s="39">
        <v>101.03524808179766</v>
      </c>
      <c r="O59" s="10">
        <v>103.04869516170282</v>
      </c>
      <c r="P59" s="33">
        <f t="shared" si="7"/>
        <v>100.42617326927093</v>
      </c>
      <c r="Q59" s="39">
        <f t="shared" si="6"/>
        <v>0.43286118285357134</v>
      </c>
    </row>
    <row r="60" spans="1:17" ht="16.5" customHeight="1" x14ac:dyDescent="0.2">
      <c r="A60" s="31" t="s">
        <v>8</v>
      </c>
      <c r="B60" s="32">
        <v>1.109486885826662</v>
      </c>
      <c r="C60" s="39">
        <v>93.086293171568244</v>
      </c>
      <c r="D60" s="9">
        <v>95.344185619856049</v>
      </c>
      <c r="E60" s="39">
        <v>95.494626242193164</v>
      </c>
      <c r="F60" s="39">
        <v>95.6284449990562</v>
      </c>
      <c r="G60" s="39">
        <v>95.029048645722767</v>
      </c>
      <c r="H60" s="39">
        <v>96.327066571462439</v>
      </c>
      <c r="I60" s="39">
        <v>96.197756304130451</v>
      </c>
      <c r="J60" s="39">
        <v>95.691190495880264</v>
      </c>
      <c r="K60" s="39">
        <v>95.820584069703614</v>
      </c>
      <c r="L60" s="39">
        <v>96.086484339892678</v>
      </c>
      <c r="M60" s="39">
        <v>95.453988381737688</v>
      </c>
      <c r="N60" s="39">
        <v>95.072724331857458</v>
      </c>
      <c r="O60" s="10">
        <v>96.016174371653392</v>
      </c>
      <c r="P60" s="33">
        <f t="shared" si="7"/>
        <v>95.680189531095493</v>
      </c>
      <c r="Q60" s="39">
        <f t="shared" si="6"/>
        <v>2.7865502762543173</v>
      </c>
    </row>
    <row r="61" spans="1:17" ht="16.5" customHeight="1" x14ac:dyDescent="0.2">
      <c r="A61" s="31" t="s">
        <v>9</v>
      </c>
      <c r="B61" s="32">
        <v>1.181723933557687</v>
      </c>
      <c r="C61" s="39">
        <v>89.221212289737537</v>
      </c>
      <c r="D61" s="9">
        <v>94.671647625254451</v>
      </c>
      <c r="E61" s="39">
        <v>95.735814727277727</v>
      </c>
      <c r="F61" s="39">
        <v>95.496183600556478</v>
      </c>
      <c r="G61" s="39">
        <v>96.569867467459545</v>
      </c>
      <c r="H61" s="39">
        <v>98.187742445262117</v>
      </c>
      <c r="I61" s="39">
        <v>98.146814962624745</v>
      </c>
      <c r="J61" s="39">
        <v>98.135900392794639</v>
      </c>
      <c r="K61" s="39">
        <v>98.656010729120993</v>
      </c>
      <c r="L61" s="39">
        <v>98.080169220048006</v>
      </c>
      <c r="M61" s="39">
        <v>96.265042885771706</v>
      </c>
      <c r="N61" s="39">
        <v>96.302021471204455</v>
      </c>
      <c r="O61" s="10">
        <v>96.099846131373198</v>
      </c>
      <c r="P61" s="33">
        <f t="shared" si="7"/>
        <v>96.862255138229003</v>
      </c>
      <c r="Q61" s="39">
        <f t="shared" si="6"/>
        <v>8.5641549272810806</v>
      </c>
    </row>
    <row r="62" spans="1:17" ht="16.5" customHeight="1" x14ac:dyDescent="0.2">
      <c r="A62" s="31" t="s">
        <v>10</v>
      </c>
      <c r="B62" s="32">
        <v>1.0785838243921875</v>
      </c>
      <c r="C62" s="39">
        <v>96.228528521833496</v>
      </c>
      <c r="D62" s="9">
        <v>101.3824113951722</v>
      </c>
      <c r="E62" s="39">
        <v>101.48155572605697</v>
      </c>
      <c r="F62" s="39">
        <v>102.11026957356168</v>
      </c>
      <c r="G62" s="39">
        <v>101.45795682602184</v>
      </c>
      <c r="H62" s="39">
        <v>101.38259502504494</v>
      </c>
      <c r="I62" s="39">
        <v>101.37019066830399</v>
      </c>
      <c r="J62" s="39">
        <v>101.45678883278791</v>
      </c>
      <c r="K62" s="39">
        <v>101.45452875697711</v>
      </c>
      <c r="L62" s="39">
        <v>101.65614224249367</v>
      </c>
      <c r="M62" s="39">
        <v>101.61091749704673</v>
      </c>
      <c r="N62" s="39">
        <v>101.50724278039903</v>
      </c>
      <c r="O62" s="10">
        <v>101.65988135635688</v>
      </c>
      <c r="P62" s="33">
        <f t="shared" si="7"/>
        <v>101.54420672335192</v>
      </c>
      <c r="Q62" s="39">
        <f t="shared" si="6"/>
        <v>5.524014845880501</v>
      </c>
    </row>
    <row r="63" spans="1:17" ht="16.5" customHeight="1" x14ac:dyDescent="0.2">
      <c r="A63" s="34" t="s">
        <v>33</v>
      </c>
      <c r="B63" s="35">
        <v>0.92617453120766513</v>
      </c>
      <c r="C63" s="39">
        <v>103.19438591209423</v>
      </c>
      <c r="D63" s="9">
        <v>103.1177338158727</v>
      </c>
      <c r="E63" s="39">
        <v>98.82353338485261</v>
      </c>
      <c r="F63" s="39">
        <v>99.955630924122389</v>
      </c>
      <c r="G63" s="39">
        <v>100.84506974241354</v>
      </c>
      <c r="H63" s="39">
        <v>100.26530138958373</v>
      </c>
      <c r="I63" s="39">
        <v>99.722953941816556</v>
      </c>
      <c r="J63" s="39">
        <v>99.627484571596284</v>
      </c>
      <c r="K63" s="39">
        <v>99.556488466710192</v>
      </c>
      <c r="L63" s="39">
        <v>99.413683295349472</v>
      </c>
      <c r="M63" s="39">
        <v>101.0541242323945</v>
      </c>
      <c r="N63" s="39">
        <v>100.60437912466452</v>
      </c>
      <c r="O63" s="10">
        <v>101.99486401955539</v>
      </c>
      <c r="P63" s="33">
        <f t="shared" si="7"/>
        <v>100.41510390907767</v>
      </c>
      <c r="Q63" s="39">
        <f t="shared" si="6"/>
        <v>-2.6932492290656995</v>
      </c>
    </row>
    <row r="64" spans="1:17" ht="16.5" customHeight="1" x14ac:dyDescent="0.2">
      <c r="A64" s="31" t="s">
        <v>2</v>
      </c>
      <c r="B64" s="32">
        <v>1.0666609510259633</v>
      </c>
      <c r="C64" s="39">
        <v>91.953573409896762</v>
      </c>
      <c r="D64" s="9">
        <v>91.872197286232065</v>
      </c>
      <c r="E64" s="39">
        <v>91.872197286232065</v>
      </c>
      <c r="F64" s="39">
        <v>91.872197286232065</v>
      </c>
      <c r="G64" s="39">
        <v>91.872197286232065</v>
      </c>
      <c r="H64" s="39">
        <v>91.872197286232065</v>
      </c>
      <c r="I64" s="39">
        <v>91.872197286232065</v>
      </c>
      <c r="J64" s="39">
        <v>91.872197286232065</v>
      </c>
      <c r="K64" s="39">
        <v>91.872197286232065</v>
      </c>
      <c r="L64" s="39">
        <v>91.955335041579872</v>
      </c>
      <c r="M64" s="39">
        <v>91.955335041579872</v>
      </c>
      <c r="N64" s="39">
        <v>91.955335041579872</v>
      </c>
      <c r="O64" s="10">
        <v>91.748266025402515</v>
      </c>
      <c r="P64" s="33">
        <f t="shared" si="7"/>
        <v>91.882654119999913</v>
      </c>
      <c r="Q64" s="39">
        <f t="shared" si="6"/>
        <v>-7.7125104840376935E-2</v>
      </c>
    </row>
    <row r="65" spans="1:17" ht="16.5" customHeight="1" x14ac:dyDescent="0.2">
      <c r="A65" s="31" t="s">
        <v>11</v>
      </c>
      <c r="B65" s="32">
        <v>1.3045036330730764</v>
      </c>
      <c r="C65" s="39">
        <v>78.001485534163351</v>
      </c>
      <c r="D65" s="9">
        <v>79.395177683706279</v>
      </c>
      <c r="E65" s="39">
        <v>79.395177683706279</v>
      </c>
      <c r="F65" s="39">
        <v>79.395177683706279</v>
      </c>
      <c r="G65" s="39">
        <v>79.395177683706279</v>
      </c>
      <c r="H65" s="39">
        <v>79.395177683706279</v>
      </c>
      <c r="I65" s="39">
        <v>79.395177683706279</v>
      </c>
      <c r="J65" s="39">
        <v>79.395177683706279</v>
      </c>
      <c r="K65" s="39">
        <v>79.395177683706279</v>
      </c>
      <c r="L65" s="39">
        <v>79.395177683706279</v>
      </c>
      <c r="M65" s="39">
        <v>79.694842709082195</v>
      </c>
      <c r="N65" s="39">
        <v>79.883560786019103</v>
      </c>
      <c r="O65" s="10">
        <v>82.57566382624421</v>
      </c>
      <c r="P65" s="33">
        <f t="shared" si="7"/>
        <v>79.725888872891829</v>
      </c>
      <c r="Q65" s="39">
        <f t="shared" si="6"/>
        <v>2.2107314071258486</v>
      </c>
    </row>
    <row r="66" spans="1:17" ht="16.5" customHeight="1" x14ac:dyDescent="0.2">
      <c r="A66" s="34" t="s">
        <v>3</v>
      </c>
      <c r="B66" s="35">
        <v>1.2539906612657337</v>
      </c>
      <c r="C66" s="39">
        <v>81.225071097609671</v>
      </c>
      <c r="D66" s="9">
        <v>84.237963491365122</v>
      </c>
      <c r="E66" s="39">
        <v>85.725867903319951</v>
      </c>
      <c r="F66" s="39">
        <v>85.951118631131138</v>
      </c>
      <c r="G66" s="39">
        <v>87.183561982424607</v>
      </c>
      <c r="H66" s="39">
        <v>85.689964601300829</v>
      </c>
      <c r="I66" s="39">
        <v>85.728503347072689</v>
      </c>
      <c r="J66" s="39">
        <v>85.590452302975237</v>
      </c>
      <c r="K66" s="39">
        <v>85.582035343202293</v>
      </c>
      <c r="L66" s="39">
        <v>86.44123134580984</v>
      </c>
      <c r="M66" s="39">
        <v>86.683219157735735</v>
      </c>
      <c r="N66" s="39">
        <v>87.22442651577839</v>
      </c>
      <c r="O66" s="10">
        <v>87.561797726990676</v>
      </c>
      <c r="P66" s="33">
        <f t="shared" si="7"/>
        <v>86.133345195758878</v>
      </c>
      <c r="Q66" s="39">
        <f t="shared" si="6"/>
        <v>6.0428067736017681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82.102669338376913</v>
      </c>
      <c r="D67" s="12">
        <v>84.734947352250671</v>
      </c>
      <c r="E67" s="40">
        <v>85.187512861544448</v>
      </c>
      <c r="F67" s="40">
        <v>85.344062369284046</v>
      </c>
      <c r="G67" s="40">
        <v>85.748894342756188</v>
      </c>
      <c r="H67" s="40">
        <v>86.446098871746059</v>
      </c>
      <c r="I67" s="40">
        <v>86.669715386561833</v>
      </c>
      <c r="J67" s="40">
        <v>86.537819340981599</v>
      </c>
      <c r="K67" s="40">
        <v>85.851407981131928</v>
      </c>
      <c r="L67" s="40">
        <v>86.997938190541262</v>
      </c>
      <c r="M67" s="40">
        <v>86.811896416575379</v>
      </c>
      <c r="N67" s="40">
        <v>87.314916544631714</v>
      </c>
      <c r="O67" s="13">
        <v>87.047944881969116</v>
      </c>
      <c r="P67" s="38">
        <f t="shared" si="7"/>
        <v>86.224429544997861</v>
      </c>
      <c r="Q67" s="40">
        <f t="shared" si="6"/>
        <v>5.0202511560660383</v>
      </c>
    </row>
    <row r="68" spans="1:17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7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7" ht="16.5" customHeight="1" x14ac:dyDescent="0.2">
      <c r="A70" s="80" t="s">
        <v>89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2"/>
    </row>
    <row r="71" spans="1:17" ht="16.5" customHeight="1" x14ac:dyDescent="0.2">
      <c r="A71" s="83" t="s">
        <v>59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</row>
    <row r="72" spans="1:17" ht="16.5" customHeight="1" x14ac:dyDescent="0.2">
      <c r="A72" s="83" t="s">
        <v>60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</row>
  </sheetData>
  <mergeCells count="19"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  <mergeCell ref="A5:A6"/>
    <mergeCell ref="B5:Q5"/>
    <mergeCell ref="A20:Q20"/>
    <mergeCell ref="A1:Q1"/>
    <mergeCell ref="A70:Q70"/>
    <mergeCell ref="A21:A22"/>
    <mergeCell ref="B21:Q21"/>
    <mergeCell ref="A2:Q2"/>
    <mergeCell ref="A3:Q3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2006</oddHeader>
  </headerFooter>
  <rowBreaks count="1" manualBreakCount="1">
    <brk id="3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workbookViewId="0">
      <selection sqref="A1:XFD1048576"/>
    </sheetView>
  </sheetViews>
  <sheetFormatPr defaultColWidth="10.7109375" defaultRowHeight="12.75" x14ac:dyDescent="0.2"/>
  <cols>
    <col min="1" max="1" width="23.7109375" customWidth="1"/>
    <col min="2" max="2" width="9.7109375" customWidth="1"/>
    <col min="3" max="3" width="8.7109375" customWidth="1"/>
    <col min="4" max="5" width="10" customWidth="1"/>
    <col min="6" max="6" width="10" style="3" customWidth="1"/>
    <col min="7" max="15" width="10" customWidth="1"/>
    <col min="16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8" t="s">
        <v>107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9" ht="17.649999999999999" customHeight="1" x14ac:dyDescent="0.2">
      <c r="A2" s="91" t="s">
        <v>108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9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9" ht="4.9000000000000004" customHeigh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9" s="2" customFormat="1" ht="16.5" customHeight="1" x14ac:dyDescent="0.2">
      <c r="A6" s="79"/>
      <c r="B6" s="1" t="s">
        <v>86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109</v>
      </c>
      <c r="P6" s="1" t="s">
        <v>4</v>
      </c>
    </row>
    <row r="7" spans="1:19" ht="16.5" customHeight="1" x14ac:dyDescent="0.2">
      <c r="A7" s="5" t="s">
        <v>6</v>
      </c>
      <c r="B7" s="44">
        <v>120.49198952750767</v>
      </c>
      <c r="C7" s="9">
        <v>150.9925006152246</v>
      </c>
      <c r="D7" s="8">
        <v>167.15405125267</v>
      </c>
      <c r="E7" s="8">
        <v>176.60586517404474</v>
      </c>
      <c r="F7" s="57">
        <v>159.92388269130316</v>
      </c>
      <c r="G7" s="8">
        <v>159.99754467796035</v>
      </c>
      <c r="H7" s="8">
        <v>154.27231977766084</v>
      </c>
      <c r="I7" s="44">
        <v>151.4825310672519</v>
      </c>
      <c r="J7" s="44">
        <v>161.94485476962754</v>
      </c>
      <c r="K7" s="44">
        <v>216.35698896609281</v>
      </c>
      <c r="L7" s="44">
        <v>267.59281650209056</v>
      </c>
      <c r="M7" s="44">
        <v>277.04775158087023</v>
      </c>
      <c r="N7" s="46">
        <v>256.36166677849661</v>
      </c>
      <c r="O7" s="44">
        <v>191.64439782110776</v>
      </c>
      <c r="P7" s="44">
        <f>O7/B7*100-100</f>
        <v>59.05156730552315</v>
      </c>
      <c r="Q7" s="58"/>
      <c r="R7" s="58"/>
      <c r="S7" s="58"/>
    </row>
    <row r="8" spans="1:19" ht="16.5" customHeight="1" x14ac:dyDescent="0.2">
      <c r="A8" s="6" t="s">
        <v>7</v>
      </c>
      <c r="B8" s="44">
        <v>184.14373389844334</v>
      </c>
      <c r="C8" s="9">
        <v>219.63705326402274</v>
      </c>
      <c r="D8" s="8">
        <v>376.94610209999502</v>
      </c>
      <c r="E8" s="8">
        <v>639.25835910213755</v>
      </c>
      <c r="F8" s="57">
        <v>697.08110336359471</v>
      </c>
      <c r="G8" s="8">
        <v>1214.3268638793468</v>
      </c>
      <c r="H8" s="8">
        <v>1255.3390998528641</v>
      </c>
      <c r="I8" s="44">
        <v>1282.5340387005413</v>
      </c>
      <c r="J8" s="44">
        <v>1280.4502892954024</v>
      </c>
      <c r="K8" s="44">
        <v>1140.2957025709072</v>
      </c>
      <c r="L8" s="44">
        <v>1140.2960283996988</v>
      </c>
      <c r="M8" s="44">
        <v>1917.3137269058868</v>
      </c>
      <c r="N8" s="46">
        <v>2328.8336558947858</v>
      </c>
      <c r="O8" s="44">
        <v>1124.3593352774317</v>
      </c>
      <c r="P8" s="44">
        <f t="shared" ref="P8:P19" si="0">O8/B8*100-100</f>
        <v>510.58788777332188</v>
      </c>
      <c r="Q8" s="58"/>
      <c r="R8" s="58"/>
      <c r="S8" s="58"/>
    </row>
    <row r="9" spans="1:19" ht="16.5" customHeight="1" x14ac:dyDescent="0.2">
      <c r="A9" s="5" t="s">
        <v>0</v>
      </c>
      <c r="B9" s="44">
        <v>105.7192991815843</v>
      </c>
      <c r="C9" s="9">
        <v>107.63814746988692</v>
      </c>
      <c r="D9" s="8">
        <v>108.27068826611223</v>
      </c>
      <c r="E9" s="8">
        <v>109.03989567155351</v>
      </c>
      <c r="F9" s="57">
        <v>110.48659558465772</v>
      </c>
      <c r="G9" s="8">
        <v>110.85402617608783</v>
      </c>
      <c r="H9" s="8">
        <v>111.80644197259248</v>
      </c>
      <c r="I9" s="44">
        <v>112.01890849645361</v>
      </c>
      <c r="J9" s="44">
        <v>111.53653560486401</v>
      </c>
      <c r="K9" s="44">
        <v>112.73196267260563</v>
      </c>
      <c r="L9" s="44">
        <v>112.4577957621034</v>
      </c>
      <c r="M9" s="44">
        <v>134.543489974739</v>
      </c>
      <c r="N9" s="46">
        <v>128.7329041833172</v>
      </c>
      <c r="O9" s="44">
        <v>114.17644931958114</v>
      </c>
      <c r="P9" s="44">
        <f t="shared" si="0"/>
        <v>7.9996275074343544</v>
      </c>
      <c r="Q9" s="58"/>
      <c r="R9" s="58"/>
      <c r="S9" s="58"/>
    </row>
    <row r="10" spans="1:19" ht="16.5" customHeight="1" x14ac:dyDescent="0.2">
      <c r="A10" s="5" t="s">
        <v>1</v>
      </c>
      <c r="B10" s="44">
        <v>124.17685488261463</v>
      </c>
      <c r="C10" s="9">
        <v>127.79422092623172</v>
      </c>
      <c r="D10" s="8">
        <v>129.355549815351</v>
      </c>
      <c r="E10" s="8">
        <v>135.02905087011578</v>
      </c>
      <c r="F10" s="57">
        <v>130.56031604691049</v>
      </c>
      <c r="G10" s="8">
        <v>162.03397186359376</v>
      </c>
      <c r="H10" s="8">
        <v>193.42678134169941</v>
      </c>
      <c r="I10" s="44">
        <v>150.7996766683741</v>
      </c>
      <c r="J10" s="44">
        <v>143.00841523365943</v>
      </c>
      <c r="K10" s="44">
        <v>143.91050670694605</v>
      </c>
      <c r="L10" s="44">
        <v>179.76658259885525</v>
      </c>
      <c r="M10" s="44">
        <v>179.17970206256851</v>
      </c>
      <c r="N10" s="46">
        <v>177.22137596303611</v>
      </c>
      <c r="O10" s="44">
        <v>154.3405125081118</v>
      </c>
      <c r="P10" s="44">
        <f t="shared" si="0"/>
        <v>24.290885490706884</v>
      </c>
      <c r="Q10" s="58"/>
      <c r="R10" s="58"/>
      <c r="S10" s="58"/>
    </row>
    <row r="11" spans="1:19" ht="16.5" customHeight="1" x14ac:dyDescent="0.2">
      <c r="A11" s="5" t="s">
        <v>34</v>
      </c>
      <c r="B11" s="44">
        <v>109.63873409519179</v>
      </c>
      <c r="C11" s="9">
        <v>112.30417720412035</v>
      </c>
      <c r="D11" s="8">
        <v>113.12164394064135</v>
      </c>
      <c r="E11" s="8">
        <v>113.99452515186489</v>
      </c>
      <c r="F11" s="57">
        <v>115.2054042438843</v>
      </c>
      <c r="G11" s="8">
        <v>115.05516324482247</v>
      </c>
      <c r="H11" s="8">
        <v>118.19314535908806</v>
      </c>
      <c r="I11" s="44">
        <v>121.13456993193653</v>
      </c>
      <c r="J11" s="44">
        <v>129.69466476127528</v>
      </c>
      <c r="K11" s="44">
        <v>122.94824202480143</v>
      </c>
      <c r="L11" s="44">
        <v>123.15831309255576</v>
      </c>
      <c r="M11" s="44">
        <v>120.25837053821969</v>
      </c>
      <c r="N11" s="46">
        <v>119.27978072607544</v>
      </c>
      <c r="O11" s="44">
        <v>118.69566668494046</v>
      </c>
      <c r="P11" s="44">
        <f t="shared" si="0"/>
        <v>8.2607051827916536</v>
      </c>
      <c r="Q11" s="58"/>
      <c r="R11" s="58"/>
      <c r="S11" s="58"/>
    </row>
    <row r="12" spans="1:19" ht="16.5" customHeight="1" x14ac:dyDescent="0.2">
      <c r="A12" s="5" t="s">
        <v>8</v>
      </c>
      <c r="B12" s="44">
        <v>123.45540340247474</v>
      </c>
      <c r="C12" s="9">
        <v>130.2870974372625</v>
      </c>
      <c r="D12" s="8">
        <v>132.73639470488334</v>
      </c>
      <c r="E12" s="8">
        <v>135.78335303606602</v>
      </c>
      <c r="F12" s="57">
        <v>138.54285161652362</v>
      </c>
      <c r="G12" s="8">
        <v>140.95191585294108</v>
      </c>
      <c r="H12" s="8">
        <v>144.03600579197425</v>
      </c>
      <c r="I12" s="44">
        <v>146.46377118089771</v>
      </c>
      <c r="J12" s="44">
        <v>149.03782612748819</v>
      </c>
      <c r="K12" s="44">
        <v>152.14928962324436</v>
      </c>
      <c r="L12" s="44">
        <v>154.4151432993504</v>
      </c>
      <c r="M12" s="44">
        <v>154.30164010357285</v>
      </c>
      <c r="N12" s="46">
        <v>154.97092698434403</v>
      </c>
      <c r="O12" s="44">
        <v>144.47301797987905</v>
      </c>
      <c r="P12" s="44">
        <f t="shared" si="0"/>
        <v>17.024459033911342</v>
      </c>
      <c r="Q12" s="58"/>
      <c r="R12" s="58"/>
      <c r="S12" s="58"/>
    </row>
    <row r="13" spans="1:19" ht="16.5" customHeight="1" x14ac:dyDescent="0.2">
      <c r="A13" s="5" t="s">
        <v>9</v>
      </c>
      <c r="B13" s="44">
        <v>118.21213741738104</v>
      </c>
      <c r="C13" s="9">
        <v>150.39952010360034</v>
      </c>
      <c r="D13" s="8">
        <v>153.5235802829454</v>
      </c>
      <c r="E13" s="8">
        <v>159.17404008755426</v>
      </c>
      <c r="F13" s="57">
        <v>158.54508860832024</v>
      </c>
      <c r="G13" s="8">
        <v>163.59070196931017</v>
      </c>
      <c r="H13" s="8">
        <v>152.14555137570107</v>
      </c>
      <c r="I13" s="44">
        <v>157.04757336730995</v>
      </c>
      <c r="J13" s="44">
        <v>157.86721882165006</v>
      </c>
      <c r="K13" s="44">
        <v>157.27371448566709</v>
      </c>
      <c r="L13" s="44">
        <v>155.45165235081609</v>
      </c>
      <c r="M13" s="44">
        <v>156.91726191849335</v>
      </c>
      <c r="N13" s="46">
        <v>153.41290236750856</v>
      </c>
      <c r="O13" s="44">
        <v>156.27906714490641</v>
      </c>
      <c r="P13" s="44">
        <f t="shared" si="0"/>
        <v>32.202217605726389</v>
      </c>
      <c r="Q13" s="58"/>
      <c r="R13" s="58"/>
      <c r="S13" s="58"/>
    </row>
    <row r="14" spans="1:19" ht="16.5" customHeight="1" x14ac:dyDescent="0.2">
      <c r="A14" s="5" t="s">
        <v>10</v>
      </c>
      <c r="B14" s="44">
        <v>92.159009046205242</v>
      </c>
      <c r="C14" s="9">
        <v>92.168822279007784</v>
      </c>
      <c r="D14" s="8">
        <v>92.109279043543722</v>
      </c>
      <c r="E14" s="8">
        <v>91.878559213241729</v>
      </c>
      <c r="F14" s="57">
        <v>91.909241948290386</v>
      </c>
      <c r="G14" s="8">
        <v>91.822807207777487</v>
      </c>
      <c r="H14" s="8">
        <v>91.679645213138684</v>
      </c>
      <c r="I14" s="44">
        <v>91.583076026063523</v>
      </c>
      <c r="J14" s="44">
        <v>91.550666969415545</v>
      </c>
      <c r="K14" s="44">
        <v>91.817976304367875</v>
      </c>
      <c r="L14" s="44">
        <v>91.599178920773269</v>
      </c>
      <c r="M14" s="44">
        <v>91.494102391284429</v>
      </c>
      <c r="N14" s="46">
        <v>90.859932094116715</v>
      </c>
      <c r="O14" s="44">
        <v>91.706107300918418</v>
      </c>
      <c r="P14" s="44">
        <f t="shared" si="0"/>
        <v>-0.49143512932062094</v>
      </c>
      <c r="Q14" s="58"/>
      <c r="R14" s="58"/>
      <c r="S14" s="58"/>
    </row>
    <row r="15" spans="1:19" ht="16.5" customHeight="1" x14ac:dyDescent="0.2">
      <c r="A15" s="6" t="s">
        <v>33</v>
      </c>
      <c r="B15" s="44">
        <v>140.74488509486153</v>
      </c>
      <c r="C15" s="9">
        <v>140.60277364825706</v>
      </c>
      <c r="D15" s="8">
        <v>144.64144701440185</v>
      </c>
      <c r="E15" s="8">
        <v>144.35374296500072</v>
      </c>
      <c r="F15" s="57">
        <v>145.8277960656369</v>
      </c>
      <c r="G15" s="8">
        <v>147.61595991424701</v>
      </c>
      <c r="H15" s="8">
        <v>149.97386113853707</v>
      </c>
      <c r="I15" s="44">
        <v>152.6092576940668</v>
      </c>
      <c r="J15" s="44">
        <v>151.95271569081498</v>
      </c>
      <c r="K15" s="44">
        <v>149.11341345873186</v>
      </c>
      <c r="L15" s="44">
        <v>148.81713523412913</v>
      </c>
      <c r="M15" s="44">
        <v>147.34689991009202</v>
      </c>
      <c r="N15" s="46">
        <v>150.79282426855008</v>
      </c>
      <c r="O15" s="44">
        <v>147.8039855835388</v>
      </c>
      <c r="P15" s="44">
        <f t="shared" si="0"/>
        <v>5.0155289720968881</v>
      </c>
      <c r="Q15" s="58"/>
      <c r="R15" s="58"/>
      <c r="S15" s="58"/>
    </row>
    <row r="16" spans="1:19" ht="16.5" customHeight="1" x14ac:dyDescent="0.2">
      <c r="A16" s="5" t="s">
        <v>2</v>
      </c>
      <c r="B16" s="44">
        <v>133.38353366692451</v>
      </c>
      <c r="C16" s="9">
        <v>134.42500554755156</v>
      </c>
      <c r="D16" s="8">
        <v>134.42500554755156</v>
      </c>
      <c r="E16" s="8">
        <v>134.53642930485361</v>
      </c>
      <c r="F16" s="57">
        <v>134.53642930485361</v>
      </c>
      <c r="G16" s="8">
        <v>134.53642930485361</v>
      </c>
      <c r="H16" s="8">
        <v>135.70457956812476</v>
      </c>
      <c r="I16" s="44">
        <v>135.70457956812476</v>
      </c>
      <c r="J16" s="44">
        <v>135.70457956812476</v>
      </c>
      <c r="K16" s="44">
        <v>136.89100813615261</v>
      </c>
      <c r="L16" s="44">
        <v>136.89100813615261</v>
      </c>
      <c r="M16" s="44">
        <v>136.89100813615261</v>
      </c>
      <c r="N16" s="46">
        <v>134.93931544089568</v>
      </c>
      <c r="O16" s="44">
        <v>135.43211479694929</v>
      </c>
      <c r="P16" s="44">
        <f t="shared" si="0"/>
        <v>1.535857593292107</v>
      </c>
      <c r="Q16" s="58"/>
      <c r="R16" s="58"/>
      <c r="S16" s="58"/>
    </row>
    <row r="17" spans="1:19" ht="16.5" customHeight="1" x14ac:dyDescent="0.2">
      <c r="A17" s="5" t="s">
        <v>11</v>
      </c>
      <c r="B17" s="44">
        <v>147.35224464592423</v>
      </c>
      <c r="C17" s="9">
        <v>147.85286616057044</v>
      </c>
      <c r="D17" s="8">
        <v>149.05471380071234</v>
      </c>
      <c r="E17" s="8">
        <v>148.83042914174663</v>
      </c>
      <c r="F17" s="57">
        <v>148.70688190082208</v>
      </c>
      <c r="G17" s="8">
        <v>147.57591759693727</v>
      </c>
      <c r="H17" s="8">
        <v>147.57611675277377</v>
      </c>
      <c r="I17" s="44">
        <v>145.78141914212577</v>
      </c>
      <c r="J17" s="44">
        <v>146.23026731513954</v>
      </c>
      <c r="K17" s="44">
        <v>146.23277645249649</v>
      </c>
      <c r="L17" s="44">
        <v>146.29584506427528</v>
      </c>
      <c r="M17" s="44">
        <v>147.26153142289658</v>
      </c>
      <c r="N17" s="46">
        <v>147.39511351456633</v>
      </c>
      <c r="O17" s="44">
        <v>147.39948985542185</v>
      </c>
      <c r="P17" s="44">
        <f t="shared" si="0"/>
        <v>3.2062768783163165E-2</v>
      </c>
      <c r="Q17" s="58"/>
      <c r="R17" s="58"/>
      <c r="S17" s="58"/>
    </row>
    <row r="18" spans="1:19" s="59" customFormat="1" ht="16.5" customHeight="1" x14ac:dyDescent="0.2">
      <c r="A18" s="60" t="s">
        <v>78</v>
      </c>
      <c r="B18" s="61">
        <v>138.58094642199686</v>
      </c>
      <c r="C18" s="62">
        <v>142.35408365541082</v>
      </c>
      <c r="D18" s="62">
        <v>143.42129961985535</v>
      </c>
      <c r="E18" s="62">
        <v>143.82682426238591</v>
      </c>
      <c r="F18" s="62">
        <v>143.63756198125222</v>
      </c>
      <c r="G18" s="62">
        <v>143.07517157451559</v>
      </c>
      <c r="H18" s="62">
        <v>144.99238501731261</v>
      </c>
      <c r="I18" s="62">
        <v>145.97574580737188</v>
      </c>
      <c r="J18" s="62">
        <v>147.58756552974251</v>
      </c>
      <c r="K18" s="62">
        <v>148.26605297457778</v>
      </c>
      <c r="L18" s="62">
        <v>147.84715376700782</v>
      </c>
      <c r="M18" s="62">
        <v>147.65634830785956</v>
      </c>
      <c r="N18" s="62">
        <v>146.1972442302833</v>
      </c>
      <c r="O18" s="61">
        <v>145.40311972729793</v>
      </c>
      <c r="P18" s="61">
        <f t="shared" si="0"/>
        <v>4.9228797186351159</v>
      </c>
      <c r="Q18" s="58"/>
      <c r="R18" s="58"/>
      <c r="S18" s="58"/>
    </row>
    <row r="19" spans="1:19" s="2" customFormat="1" ht="16.5" customHeight="1" x14ac:dyDescent="0.2">
      <c r="A19" s="7" t="s">
        <v>13</v>
      </c>
      <c r="B19" s="47">
        <v>124.18755973082089</v>
      </c>
      <c r="C19" s="12">
        <v>140.95456198755048</v>
      </c>
      <c r="D19" s="11">
        <v>152.50908104635195</v>
      </c>
      <c r="E19" s="11">
        <v>166.43106534215556</v>
      </c>
      <c r="F19" s="63">
        <v>163.25091813120173</v>
      </c>
      <c r="G19" s="11">
        <v>185.63609944912989</v>
      </c>
      <c r="H19" s="11">
        <v>187.17797651773222</v>
      </c>
      <c r="I19" s="47">
        <v>184.57007945046971</v>
      </c>
      <c r="J19" s="47">
        <v>187.74364500119358</v>
      </c>
      <c r="K19" s="47">
        <v>198.86793100170104</v>
      </c>
      <c r="L19" s="47">
        <v>217.14881087005335</v>
      </c>
      <c r="M19" s="47">
        <v>249.18412699370913</v>
      </c>
      <c r="N19" s="48">
        <v>256.59076817124804</v>
      </c>
      <c r="O19" s="47">
        <v>190.83875533020804</v>
      </c>
      <c r="P19" s="47">
        <f t="shared" si="0"/>
        <v>53.669784432398046</v>
      </c>
      <c r="Q19" s="58"/>
      <c r="R19" s="58"/>
      <c r="S19" s="58"/>
    </row>
    <row r="20" spans="1:19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58"/>
      <c r="R20" s="58"/>
      <c r="S20" s="58"/>
    </row>
    <row r="21" spans="1:19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9" s="2" customFormat="1" ht="16.5" customHeight="1" x14ac:dyDescent="0.2">
      <c r="A22" s="79"/>
      <c r="B22" s="1" t="s">
        <v>86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109</v>
      </c>
      <c r="P22" s="1" t="s">
        <v>4</v>
      </c>
    </row>
    <row r="23" spans="1:19" ht="16.5" customHeight="1" x14ac:dyDescent="0.2">
      <c r="A23" s="5" t="s">
        <v>6</v>
      </c>
      <c r="B23" s="8">
        <v>133.27272600140887</v>
      </c>
      <c r="C23" s="9">
        <v>138.16356643681277</v>
      </c>
      <c r="D23" s="8">
        <v>139.47655862631788</v>
      </c>
      <c r="E23" s="8">
        <v>140.14827787271295</v>
      </c>
      <c r="F23" s="57">
        <v>141.0134635997675</v>
      </c>
      <c r="G23" s="57">
        <v>141.0574511420287</v>
      </c>
      <c r="H23" s="57">
        <v>141.00922306907546</v>
      </c>
      <c r="I23" s="8">
        <v>141.02677261508234</v>
      </c>
      <c r="J23" s="8">
        <v>144.52884451906749</v>
      </c>
      <c r="K23" s="8">
        <v>148.7057002683008</v>
      </c>
      <c r="L23" s="8">
        <v>146.59472784161869</v>
      </c>
      <c r="M23" s="8">
        <v>142.31518817963538</v>
      </c>
      <c r="N23" s="10">
        <v>141.91782075662331</v>
      </c>
      <c r="O23" s="44">
        <v>142.16313291058697</v>
      </c>
      <c r="P23" s="8">
        <f t="shared" ref="P23:P34" si="1">O23/B23*100-100</f>
        <v>6.6708374443275886</v>
      </c>
    </row>
    <row r="24" spans="1:19" ht="16.5" customHeight="1" x14ac:dyDescent="0.2">
      <c r="A24" s="6" t="s">
        <v>7</v>
      </c>
      <c r="B24" s="8">
        <v>189.90810045270371</v>
      </c>
      <c r="C24" s="9">
        <v>191.20412239413275</v>
      </c>
      <c r="D24" s="8">
        <v>191.20412239413275</v>
      </c>
      <c r="E24" s="8">
        <v>192.67547828657206</v>
      </c>
      <c r="F24" s="57">
        <v>192.67547828657206</v>
      </c>
      <c r="G24" s="57">
        <v>192.67618510092578</v>
      </c>
      <c r="H24" s="57">
        <v>192.67580019153411</v>
      </c>
      <c r="I24" s="8">
        <v>192.67580019153411</v>
      </c>
      <c r="J24" s="8">
        <v>217.80310761254478</v>
      </c>
      <c r="K24" s="8">
        <v>217.71999934749834</v>
      </c>
      <c r="L24" s="8">
        <v>217.71999934749834</v>
      </c>
      <c r="M24" s="8">
        <v>217.71999934749834</v>
      </c>
      <c r="N24" s="10">
        <v>217.71999934749834</v>
      </c>
      <c r="O24" s="44">
        <v>202.87250765399514</v>
      </c>
      <c r="P24" s="8">
        <f t="shared" si="1"/>
        <v>6.8266741494369114</v>
      </c>
    </row>
    <row r="25" spans="1:19" ht="16.5" customHeight="1" x14ac:dyDescent="0.2">
      <c r="A25" s="5" t="s">
        <v>0</v>
      </c>
      <c r="B25" s="8">
        <v>117.85160134357686</v>
      </c>
      <c r="C25" s="9">
        <v>121.55316539662512</v>
      </c>
      <c r="D25" s="8">
        <v>122.072907140024</v>
      </c>
      <c r="E25" s="8">
        <v>125.27839646236092</v>
      </c>
      <c r="F25" s="57">
        <v>126.69554459328116</v>
      </c>
      <c r="G25" s="57">
        <v>126.96006096168907</v>
      </c>
      <c r="H25" s="57">
        <v>127.50879619256824</v>
      </c>
      <c r="I25" s="8">
        <v>126.66764378212632</v>
      </c>
      <c r="J25" s="8">
        <v>125.00121092294668</v>
      </c>
      <c r="K25" s="8">
        <v>122.59944418674016</v>
      </c>
      <c r="L25" s="8">
        <v>122.03088958544676</v>
      </c>
      <c r="M25" s="8">
        <v>121.08896526228069</v>
      </c>
      <c r="N25" s="10">
        <v>121.64831507508764</v>
      </c>
      <c r="O25" s="44">
        <v>124.09211163009807</v>
      </c>
      <c r="P25" s="8">
        <f t="shared" si="1"/>
        <v>5.2952274007105302</v>
      </c>
    </row>
    <row r="26" spans="1:19" ht="16.5" customHeight="1" x14ac:dyDescent="0.2">
      <c r="A26" s="5" t="s">
        <v>1</v>
      </c>
      <c r="B26" s="8">
        <v>140.7926410146793</v>
      </c>
      <c r="C26" s="9">
        <v>143.62734238893583</v>
      </c>
      <c r="D26" s="8">
        <v>146.28705658461317</v>
      </c>
      <c r="E26" s="8">
        <v>145.75174829220873</v>
      </c>
      <c r="F26" s="57">
        <v>144.93362626818509</v>
      </c>
      <c r="G26" s="57">
        <v>144.2146630420244</v>
      </c>
      <c r="H26" s="57">
        <v>144.40695819356452</v>
      </c>
      <c r="I26" s="8">
        <v>142.54332784275928</v>
      </c>
      <c r="J26" s="8">
        <v>143.39157532743542</v>
      </c>
      <c r="K26" s="8">
        <v>143.3919338482425</v>
      </c>
      <c r="L26" s="8">
        <v>143.54242289098158</v>
      </c>
      <c r="M26" s="8">
        <v>142.70075240406442</v>
      </c>
      <c r="N26" s="10">
        <v>141.81345087901127</v>
      </c>
      <c r="O26" s="44">
        <v>143.88373816350219</v>
      </c>
      <c r="P26" s="8">
        <f t="shared" si="1"/>
        <v>2.1954962464981236</v>
      </c>
    </row>
    <row r="27" spans="1:19" ht="16.5" customHeight="1" x14ac:dyDescent="0.2">
      <c r="A27" s="5" t="s">
        <v>34</v>
      </c>
      <c r="B27" s="8">
        <v>123.76228184241459</v>
      </c>
      <c r="C27" s="9">
        <v>127.31687166046974</v>
      </c>
      <c r="D27" s="8">
        <v>126.48921079588744</v>
      </c>
      <c r="E27" s="8">
        <v>126.91245045846269</v>
      </c>
      <c r="F27" s="57">
        <v>128.37471326450407</v>
      </c>
      <c r="G27" s="57">
        <v>128.20547107321639</v>
      </c>
      <c r="H27" s="57">
        <v>128.6993379593161</v>
      </c>
      <c r="I27" s="8">
        <v>128.70936720017488</v>
      </c>
      <c r="J27" s="8">
        <v>127.95897929437253</v>
      </c>
      <c r="K27" s="8">
        <v>127.3615260364071</v>
      </c>
      <c r="L27" s="8">
        <v>127.17935574875777</v>
      </c>
      <c r="M27" s="8">
        <v>124.86708914231292</v>
      </c>
      <c r="N27" s="10">
        <v>125.92219680920823</v>
      </c>
      <c r="O27" s="44">
        <v>127.33304745359082</v>
      </c>
      <c r="P27" s="8">
        <f t="shared" si="1"/>
        <v>2.8851808143961506</v>
      </c>
    </row>
    <row r="28" spans="1:19" ht="16.5" customHeight="1" x14ac:dyDescent="0.2">
      <c r="A28" s="5" t="s">
        <v>8</v>
      </c>
      <c r="B28" s="8">
        <v>124.27623346438577</v>
      </c>
      <c r="C28" s="9">
        <v>120.95038238508269</v>
      </c>
      <c r="D28" s="8">
        <v>121.05502949663824</v>
      </c>
      <c r="E28" s="8">
        <v>127.01454044491514</v>
      </c>
      <c r="F28" s="57">
        <v>127.01454044491514</v>
      </c>
      <c r="G28" s="57">
        <v>127.04886636595984</v>
      </c>
      <c r="H28" s="57">
        <v>135.05382639179979</v>
      </c>
      <c r="I28" s="8">
        <v>135.05382639179979</v>
      </c>
      <c r="J28" s="8">
        <v>134.87636804881654</v>
      </c>
      <c r="K28" s="8">
        <v>135.25218338905168</v>
      </c>
      <c r="L28" s="8">
        <v>135.25218338905168</v>
      </c>
      <c r="M28" s="8">
        <v>135.25218338905168</v>
      </c>
      <c r="N28" s="10">
        <v>137.25290765848186</v>
      </c>
      <c r="O28" s="44">
        <v>130.92306981629702</v>
      </c>
      <c r="P28" s="8">
        <f t="shared" si="1"/>
        <v>5.3484372406700516</v>
      </c>
    </row>
    <row r="29" spans="1:19" ht="16.5" customHeight="1" x14ac:dyDescent="0.2">
      <c r="A29" s="5" t="s">
        <v>9</v>
      </c>
      <c r="B29" s="8">
        <v>117.36944876690255</v>
      </c>
      <c r="C29" s="9">
        <v>121.26396152314672</v>
      </c>
      <c r="D29" s="8">
        <v>122.38103815514923</v>
      </c>
      <c r="E29" s="8">
        <v>124.15154273465242</v>
      </c>
      <c r="F29" s="57">
        <v>125.64426804152346</v>
      </c>
      <c r="G29" s="57">
        <v>126.90539735104579</v>
      </c>
      <c r="H29" s="57">
        <v>124.23927125294395</v>
      </c>
      <c r="I29" s="8">
        <v>124.49996019548175</v>
      </c>
      <c r="J29" s="8">
        <v>124.00603297663302</v>
      </c>
      <c r="K29" s="8">
        <v>120.71151882437343</v>
      </c>
      <c r="L29" s="8">
        <v>119.77815074193957</v>
      </c>
      <c r="M29" s="8">
        <v>120.05897369194713</v>
      </c>
      <c r="N29" s="10">
        <v>118.12388235149699</v>
      </c>
      <c r="O29" s="44">
        <v>122.6469998200278</v>
      </c>
      <c r="P29" s="8">
        <f t="shared" si="1"/>
        <v>4.4965287888558976</v>
      </c>
    </row>
    <row r="30" spans="1:19" ht="16.5" customHeight="1" x14ac:dyDescent="0.2">
      <c r="A30" s="5" t="s">
        <v>10</v>
      </c>
      <c r="B30" s="8">
        <v>101.50989431872661</v>
      </c>
      <c r="C30" s="9">
        <v>102.78851190626932</v>
      </c>
      <c r="D30" s="8">
        <v>102.89423628648032</v>
      </c>
      <c r="E30" s="8">
        <v>102.85837742786637</v>
      </c>
      <c r="F30" s="57">
        <v>102.85837742786637</v>
      </c>
      <c r="G30" s="57">
        <v>102.7982728157792</v>
      </c>
      <c r="H30" s="57">
        <v>102.7982728157792</v>
      </c>
      <c r="I30" s="8">
        <v>102.7982728157792</v>
      </c>
      <c r="J30" s="8">
        <v>102.73583307173892</v>
      </c>
      <c r="K30" s="8">
        <v>102.24757052079583</v>
      </c>
      <c r="L30" s="8">
        <v>102.24757052079583</v>
      </c>
      <c r="M30" s="8">
        <v>102.24757052079583</v>
      </c>
      <c r="N30" s="10">
        <v>99.362464347663703</v>
      </c>
      <c r="O30" s="44">
        <v>102.38627753980086</v>
      </c>
      <c r="P30" s="8">
        <f t="shared" si="1"/>
        <v>0.86334758493839558</v>
      </c>
    </row>
    <row r="31" spans="1:19" ht="16.5" customHeight="1" x14ac:dyDescent="0.2">
      <c r="A31" s="6" t="s">
        <v>33</v>
      </c>
      <c r="B31" s="8">
        <v>148.73993673859761</v>
      </c>
      <c r="C31" s="9">
        <v>147.09495665067715</v>
      </c>
      <c r="D31" s="8">
        <v>151.89768525241783</v>
      </c>
      <c r="E31" s="8">
        <v>151.61911366756991</v>
      </c>
      <c r="F31" s="57">
        <v>153.50147431724213</v>
      </c>
      <c r="G31" s="57">
        <v>157.65048908913658</v>
      </c>
      <c r="H31" s="57">
        <v>160.57567100176732</v>
      </c>
      <c r="I31" s="8">
        <v>164.34431765252288</v>
      </c>
      <c r="J31" s="8">
        <v>163.72752115713527</v>
      </c>
      <c r="K31" s="8">
        <v>159.95645944769038</v>
      </c>
      <c r="L31" s="8">
        <v>159.80284904165654</v>
      </c>
      <c r="M31" s="8">
        <v>157.74512573634397</v>
      </c>
      <c r="N31" s="10">
        <v>160.78654278554441</v>
      </c>
      <c r="O31" s="44">
        <v>157.3918504833087</v>
      </c>
      <c r="P31" s="8">
        <f t="shared" si="1"/>
        <v>5.8168061210866142</v>
      </c>
    </row>
    <row r="32" spans="1:19" ht="16.5" customHeight="1" x14ac:dyDescent="0.2">
      <c r="A32" s="5" t="s">
        <v>2</v>
      </c>
      <c r="B32" s="8">
        <v>156.75623301327812</v>
      </c>
      <c r="C32" s="9">
        <v>157.30451187317121</v>
      </c>
      <c r="D32" s="8">
        <v>157.30451187317121</v>
      </c>
      <c r="E32" s="8">
        <v>156.62038413168389</v>
      </c>
      <c r="F32" s="57">
        <v>156.62038413168389</v>
      </c>
      <c r="G32" s="57">
        <v>156.62038413168389</v>
      </c>
      <c r="H32" s="57">
        <v>156.62038413168389</v>
      </c>
      <c r="I32" s="8">
        <v>156.62038413168389</v>
      </c>
      <c r="J32" s="8">
        <v>156.62038413168389</v>
      </c>
      <c r="K32" s="8">
        <v>163.32227718578014</v>
      </c>
      <c r="L32" s="8">
        <v>163.32227718578014</v>
      </c>
      <c r="M32" s="8">
        <v>163.32227718578014</v>
      </c>
      <c r="N32" s="10">
        <v>165.0910660976372</v>
      </c>
      <c r="O32" s="44">
        <v>159.1157688492853</v>
      </c>
      <c r="P32" s="8">
        <f t="shared" si="1"/>
        <v>1.5052261659077573</v>
      </c>
    </row>
    <row r="33" spans="1:16" ht="16.5" customHeight="1" x14ac:dyDescent="0.2">
      <c r="A33" s="5" t="s">
        <v>11</v>
      </c>
      <c r="B33" s="8">
        <v>178.20824424898208</v>
      </c>
      <c r="C33" s="9">
        <v>178.48703616696227</v>
      </c>
      <c r="D33" s="8">
        <v>180.22843841630228</v>
      </c>
      <c r="E33" s="8">
        <v>180.19440975840575</v>
      </c>
      <c r="F33" s="57">
        <v>179.38805503014885</v>
      </c>
      <c r="G33" s="57">
        <v>174.14286812526342</v>
      </c>
      <c r="H33" s="57">
        <v>172.24347263240125</v>
      </c>
      <c r="I33" s="8">
        <v>166.46690704330024</v>
      </c>
      <c r="J33" s="8">
        <v>166.20576406299446</v>
      </c>
      <c r="K33" s="8">
        <v>165.76145749307224</v>
      </c>
      <c r="L33" s="8">
        <v>165.18705399337358</v>
      </c>
      <c r="M33" s="8">
        <v>168.51530500627814</v>
      </c>
      <c r="N33" s="10">
        <v>169.51807320612363</v>
      </c>
      <c r="O33" s="44">
        <v>172.1949034112188</v>
      </c>
      <c r="P33" s="8">
        <f t="shared" si="1"/>
        <v>-3.3743336976945812</v>
      </c>
    </row>
    <row r="34" spans="1:16" s="59" customFormat="1" ht="16.5" customHeight="1" x14ac:dyDescent="0.2">
      <c r="A34" s="60" t="s">
        <v>78</v>
      </c>
      <c r="B34" s="64">
        <v>130.36282721121313</v>
      </c>
      <c r="C34" s="62">
        <v>132.20342532058405</v>
      </c>
      <c r="D34" s="62">
        <v>132.18358284121754</v>
      </c>
      <c r="E34" s="62">
        <v>132.68734450603856</v>
      </c>
      <c r="F34" s="62">
        <v>133.22334633390795</v>
      </c>
      <c r="G34" s="62">
        <v>133.18066133520685</v>
      </c>
      <c r="H34" s="62">
        <v>132.95087188279598</v>
      </c>
      <c r="I34" s="62">
        <v>133.01030593970907</v>
      </c>
      <c r="J34" s="62">
        <v>133.20365792804822</v>
      </c>
      <c r="K34" s="62">
        <v>133.39346696152117</v>
      </c>
      <c r="L34" s="62">
        <v>133.76113356080768</v>
      </c>
      <c r="M34" s="62">
        <v>133.59862326255907</v>
      </c>
      <c r="N34" s="62">
        <v>133.70131164177613</v>
      </c>
      <c r="O34" s="61">
        <v>133.09147762618102</v>
      </c>
      <c r="P34" s="64">
        <f t="shared" si="1"/>
        <v>2.0931200046367024</v>
      </c>
    </row>
    <row r="35" spans="1:16" s="2" customFormat="1" ht="16.5" customHeight="1" x14ac:dyDescent="0.2">
      <c r="A35" s="7" t="s">
        <v>13</v>
      </c>
      <c r="B35" s="11">
        <v>132.23875280139978</v>
      </c>
      <c r="C35" s="12">
        <v>135.06729703651609</v>
      </c>
      <c r="D35" s="11">
        <v>135.96194248433551</v>
      </c>
      <c r="E35" s="11">
        <v>136.75610533471038</v>
      </c>
      <c r="F35" s="63">
        <v>137.35879943287037</v>
      </c>
      <c r="G35" s="63">
        <v>137.43148801404885</v>
      </c>
      <c r="H35" s="63">
        <v>137.20835038056859</v>
      </c>
      <c r="I35" s="11">
        <v>136.95800224832163</v>
      </c>
      <c r="J35" s="11">
        <v>138.76060157765269</v>
      </c>
      <c r="K35" s="11">
        <v>139.18543011489547</v>
      </c>
      <c r="L35" s="11">
        <v>138.60791547442668</v>
      </c>
      <c r="M35" s="11">
        <v>137.42495661698391</v>
      </c>
      <c r="N35" s="13">
        <v>137.02948678401251</v>
      </c>
      <c r="O35" s="47">
        <v>137.31253129161192</v>
      </c>
      <c r="P35" s="11">
        <f>O35/B35*100-100</f>
        <v>3.8368317779222281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86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109</v>
      </c>
      <c r="P38" s="1" t="s">
        <v>4</v>
      </c>
    </row>
    <row r="39" spans="1:16" ht="16.5" customHeight="1" x14ac:dyDescent="0.2">
      <c r="A39" s="5" t="s">
        <v>6</v>
      </c>
      <c r="B39" s="8">
        <v>114.72479940757829</v>
      </c>
      <c r="C39" s="9">
        <v>220.69969639970742</v>
      </c>
      <c r="D39" s="20">
        <v>283.12067074584462</v>
      </c>
      <c r="E39" s="8">
        <v>317.02607067809407</v>
      </c>
      <c r="F39" s="57">
        <v>251.44782692731508</v>
      </c>
      <c r="G39" s="65">
        <v>258.82185301865053</v>
      </c>
      <c r="H39" s="57">
        <v>239.49399204260956</v>
      </c>
      <c r="I39" s="8">
        <v>229.35870371628982</v>
      </c>
      <c r="J39" s="8">
        <v>251.27547759864467</v>
      </c>
      <c r="K39" s="8">
        <v>444.79649070612419</v>
      </c>
      <c r="L39" s="8">
        <v>648.79792511980418</v>
      </c>
      <c r="M39" s="8">
        <v>698.34259088241299</v>
      </c>
      <c r="N39" s="10">
        <v>626.78198727609947</v>
      </c>
      <c r="O39" s="44">
        <v>372.49694042596633</v>
      </c>
      <c r="P39" s="8">
        <f t="shared" ref="P39:P51" si="2">O39/B39*100-100</f>
        <v>224.68737565851922</v>
      </c>
    </row>
    <row r="40" spans="1:16" ht="16.5" customHeight="1" x14ac:dyDescent="0.2">
      <c r="A40" s="6" t="s">
        <v>7</v>
      </c>
      <c r="B40" s="8">
        <v>185.7425553643545</v>
      </c>
      <c r="C40" s="9">
        <v>379.85110316216071</v>
      </c>
      <c r="D40" s="20">
        <v>1245.3321782962271</v>
      </c>
      <c r="E40" s="8">
        <v>2644.8339142880636</v>
      </c>
      <c r="F40" s="57">
        <v>2962.9254394148529</v>
      </c>
      <c r="G40" s="65">
        <v>5809.2322264550539</v>
      </c>
      <c r="H40" s="57">
        <v>6035.1003458905179</v>
      </c>
      <c r="I40" s="8">
        <v>6185.0504714929775</v>
      </c>
      <c r="J40" s="8">
        <v>6153.9015049809359</v>
      </c>
      <c r="K40" s="8">
        <v>5382.5412033235434</v>
      </c>
      <c r="L40" s="8">
        <v>5382.5412033235434</v>
      </c>
      <c r="M40" s="8">
        <v>9658.4794840329523</v>
      </c>
      <c r="N40" s="10">
        <v>11922.769178125734</v>
      </c>
      <c r="O40" s="44">
        <v>5313.5465210655466</v>
      </c>
      <c r="P40" s="8">
        <f t="shared" si="2"/>
        <v>2760.7049744967917</v>
      </c>
    </row>
    <row r="41" spans="1:16" ht="16.5" customHeight="1" x14ac:dyDescent="0.2">
      <c r="A41" s="5" t="s">
        <v>0</v>
      </c>
      <c r="B41" s="8">
        <v>88.334108008224518</v>
      </c>
      <c r="C41" s="9">
        <v>92.171093731490345</v>
      </c>
      <c r="D41" s="20">
        <v>93.671816142517685</v>
      </c>
      <c r="E41" s="8">
        <v>95.113373413896525</v>
      </c>
      <c r="F41" s="57">
        <v>96.645468338890112</v>
      </c>
      <c r="G41" s="65">
        <v>98.00660424267879</v>
      </c>
      <c r="H41" s="57">
        <v>99.339037228795235</v>
      </c>
      <c r="I41" s="8">
        <v>100.78299683539689</v>
      </c>
      <c r="J41" s="8">
        <v>102.20674190854334</v>
      </c>
      <c r="K41" s="8">
        <v>103.61320582248732</v>
      </c>
      <c r="L41" s="8">
        <v>105.00471600782527</v>
      </c>
      <c r="M41" s="8">
        <v>186.53549642607615</v>
      </c>
      <c r="N41" s="10">
        <v>165.64936842866265</v>
      </c>
      <c r="O41" s="44">
        <v>111.56165987727171</v>
      </c>
      <c r="P41" s="8">
        <f t="shared" si="2"/>
        <v>26.295111132932419</v>
      </c>
    </row>
    <row r="42" spans="1:16" ht="16.5" customHeight="1" x14ac:dyDescent="0.2">
      <c r="A42" s="5" t="s">
        <v>1</v>
      </c>
      <c r="B42" s="8">
        <v>121.97145033733852</v>
      </c>
      <c r="C42" s="9">
        <v>133.26086905100735</v>
      </c>
      <c r="D42" s="20">
        <v>136.24013867243562</v>
      </c>
      <c r="E42" s="8">
        <v>158.47576857177518</v>
      </c>
      <c r="F42" s="57">
        <v>141.65234685664865</v>
      </c>
      <c r="G42" s="65">
        <v>264.43033882548076</v>
      </c>
      <c r="H42" s="57">
        <v>384.89787469089396</v>
      </c>
      <c r="I42" s="8">
        <v>222.44231106533209</v>
      </c>
      <c r="J42" s="8">
        <v>191.06113805224609</v>
      </c>
      <c r="K42" s="8">
        <v>194.3873432043242</v>
      </c>
      <c r="L42" s="8">
        <v>333.06530205846968</v>
      </c>
      <c r="M42" s="8">
        <v>332.04257006901736</v>
      </c>
      <c r="N42" s="10">
        <v>324.67603409556159</v>
      </c>
      <c r="O42" s="44">
        <v>234.71933626776607</v>
      </c>
      <c r="P42" s="8">
        <f t="shared" si="2"/>
        <v>92.437931678764812</v>
      </c>
    </row>
    <row r="43" spans="1:16" ht="16.5" customHeight="1" x14ac:dyDescent="0.2">
      <c r="A43" s="5" t="s">
        <v>34</v>
      </c>
      <c r="B43" s="8">
        <v>93.115135599435575</v>
      </c>
      <c r="C43" s="9">
        <v>101.81564820289134</v>
      </c>
      <c r="D43" s="20">
        <v>105.63792583241819</v>
      </c>
      <c r="E43" s="8">
        <v>110.56097591094745</v>
      </c>
      <c r="F43" s="57">
        <v>114.14106651183531</v>
      </c>
      <c r="G43" s="65">
        <v>113.55772020125869</v>
      </c>
      <c r="H43" s="57">
        <v>127.62582490870554</v>
      </c>
      <c r="I43" s="8">
        <v>141.72743656935017</v>
      </c>
      <c r="J43" s="8">
        <v>178.91054057121488</v>
      </c>
      <c r="K43" s="8">
        <v>149.0825839600715</v>
      </c>
      <c r="L43" s="8">
        <v>149.49129108261269</v>
      </c>
      <c r="M43" s="8">
        <v>139.09352830695462</v>
      </c>
      <c r="N43" s="10">
        <v>134.67564936483106</v>
      </c>
      <c r="O43" s="44">
        <v>130.52668261859097</v>
      </c>
      <c r="P43" s="8">
        <f t="shared" si="2"/>
        <v>40.177729193343055</v>
      </c>
    </row>
    <row r="44" spans="1:16" ht="16.5" customHeight="1" x14ac:dyDescent="0.2">
      <c r="A44" s="5" t="s">
        <v>8</v>
      </c>
      <c r="B44" s="8">
        <v>91.218690090789622</v>
      </c>
      <c r="C44" s="9">
        <v>113.38784418855325</v>
      </c>
      <c r="D44" s="20">
        <v>121.20368262158252</v>
      </c>
      <c r="E44" s="8">
        <v>129.10947677831371</v>
      </c>
      <c r="F44" s="57">
        <v>137.21000155611472</v>
      </c>
      <c r="G44" s="65">
        <v>145.247854365168</v>
      </c>
      <c r="H44" s="57">
        <v>153.2464635826444</v>
      </c>
      <c r="I44" s="8">
        <v>161.21699447958687</v>
      </c>
      <c r="J44" s="8">
        <v>169.16609590464321</v>
      </c>
      <c r="K44" s="8">
        <v>177.09820598924125</v>
      </c>
      <c r="L44" s="8">
        <v>185.01649358974535</v>
      </c>
      <c r="M44" s="8">
        <v>185.01649358974535</v>
      </c>
      <c r="N44" s="10">
        <v>185.01649358974535</v>
      </c>
      <c r="O44" s="44">
        <v>155.16134168625697</v>
      </c>
      <c r="P44" s="8">
        <f t="shared" si="2"/>
        <v>70.098190986765388</v>
      </c>
    </row>
    <row r="45" spans="1:16" ht="16.5" customHeight="1" x14ac:dyDescent="0.2">
      <c r="A45" s="5" t="s">
        <v>9</v>
      </c>
      <c r="B45" s="8">
        <v>156.0028767153305</v>
      </c>
      <c r="C45" s="9">
        <v>424.43922402316207</v>
      </c>
      <c r="D45" s="20">
        <v>450.22418024321706</v>
      </c>
      <c r="E45" s="8">
        <v>508.45701811328456</v>
      </c>
      <c r="F45" s="57">
        <v>496.6073419242428</v>
      </c>
      <c r="G45" s="65">
        <v>539.6354242960241</v>
      </c>
      <c r="H45" s="57">
        <v>432.68086413769794</v>
      </c>
      <c r="I45" s="8">
        <v>477.53622259890398</v>
      </c>
      <c r="J45" s="8">
        <v>487.94125464043651</v>
      </c>
      <c r="K45" s="8">
        <v>472.16863396372821</v>
      </c>
      <c r="L45" s="8">
        <v>459.35573589919454</v>
      </c>
      <c r="M45" s="8">
        <v>472.22831415741263</v>
      </c>
      <c r="N45" s="10">
        <v>456.21356311812548</v>
      </c>
      <c r="O45" s="44">
        <v>473.12398142628581</v>
      </c>
      <c r="P45" s="8">
        <f t="shared" si="2"/>
        <v>203.27901086697818</v>
      </c>
    </row>
    <row r="46" spans="1:16" ht="16.5" customHeight="1" x14ac:dyDescent="0.2">
      <c r="A46" s="5" t="s">
        <v>10</v>
      </c>
      <c r="B46" s="8">
        <v>95.805657965775822</v>
      </c>
      <c r="C46" s="9">
        <v>96.088412493693653</v>
      </c>
      <c r="D46" s="20">
        <v>96.088412493693653</v>
      </c>
      <c r="E46" s="21">
        <v>96.088412493693653</v>
      </c>
      <c r="F46" s="57">
        <v>96.088412493693653</v>
      </c>
      <c r="G46" s="65">
        <v>96.088412493693653</v>
      </c>
      <c r="H46" s="57">
        <v>96.088412493693653</v>
      </c>
      <c r="I46" s="8">
        <v>96.088412493693653</v>
      </c>
      <c r="J46" s="8">
        <v>96.088412493693653</v>
      </c>
      <c r="K46" s="8">
        <v>96.088412493693653</v>
      </c>
      <c r="L46" s="8">
        <v>96.088412493693653</v>
      </c>
      <c r="M46" s="8">
        <v>96.088412493693653</v>
      </c>
      <c r="N46" s="10">
        <v>94.374885397803311</v>
      </c>
      <c r="O46" s="44">
        <v>95.945618569036142</v>
      </c>
      <c r="P46" s="8">
        <f t="shared" si="2"/>
        <v>0.14608803512452084</v>
      </c>
    </row>
    <row r="47" spans="1:16" ht="16.5" customHeight="1" x14ac:dyDescent="0.2">
      <c r="A47" s="6" t="s">
        <v>33</v>
      </c>
      <c r="B47" s="8">
        <v>123.86417598102501</v>
      </c>
      <c r="C47" s="9">
        <v>127.20772278771115</v>
      </c>
      <c r="D47" s="20">
        <v>127.20772278771115</v>
      </c>
      <c r="E47" s="8">
        <v>127.20772278771115</v>
      </c>
      <c r="F47" s="57">
        <v>127.20772278771115</v>
      </c>
      <c r="G47" s="65">
        <v>127.20772278771115</v>
      </c>
      <c r="H47" s="57">
        <v>127.20772278771115</v>
      </c>
      <c r="I47" s="8">
        <v>127.20772278771115</v>
      </c>
      <c r="J47" s="8">
        <v>127.20772278771115</v>
      </c>
      <c r="K47" s="8">
        <v>127.20772278771115</v>
      </c>
      <c r="L47" s="8">
        <v>127.20772278771115</v>
      </c>
      <c r="M47" s="8">
        <v>127.20772278771115</v>
      </c>
      <c r="N47" s="10">
        <v>130.0617025917696</v>
      </c>
      <c r="O47" s="44">
        <v>127.44555443804937</v>
      </c>
      <c r="P47" s="8">
        <f t="shared" si="2"/>
        <v>2.891375515688253</v>
      </c>
    </row>
    <row r="48" spans="1:16" ht="16.5" customHeight="1" x14ac:dyDescent="0.2">
      <c r="A48" s="5" t="s">
        <v>2</v>
      </c>
      <c r="B48" s="8">
        <v>103.00010504393185</v>
      </c>
      <c r="C48" s="9">
        <v>105.51766717586422</v>
      </c>
      <c r="D48" s="20">
        <v>105.51766717586422</v>
      </c>
      <c r="E48" s="8">
        <v>105.51766717586422</v>
      </c>
      <c r="F48" s="57">
        <v>105.51766717586422</v>
      </c>
      <c r="G48" s="65">
        <v>105.51766717586422</v>
      </c>
      <c r="H48" s="57">
        <v>105.51766717586422</v>
      </c>
      <c r="I48" s="8">
        <v>105.51766717586422</v>
      </c>
      <c r="J48" s="8">
        <v>105.51766717586422</v>
      </c>
      <c r="K48" s="8">
        <v>105.51766717586422</v>
      </c>
      <c r="L48" s="8">
        <v>105.51766717586422</v>
      </c>
      <c r="M48" s="8">
        <v>105.51766717586422</v>
      </c>
      <c r="N48" s="10">
        <v>105.51766717586422</v>
      </c>
      <c r="O48" s="44">
        <v>105.51766717586422</v>
      </c>
      <c r="P48" s="8">
        <f t="shared" si="2"/>
        <v>2.4442325868100596</v>
      </c>
    </row>
    <row r="49" spans="1:16" ht="16.5" customHeight="1" x14ac:dyDescent="0.2">
      <c r="A49" s="5" t="s">
        <v>11</v>
      </c>
      <c r="B49" s="8">
        <v>112.78614940631354</v>
      </c>
      <c r="C49" s="9">
        <v>115.123324544127</v>
      </c>
      <c r="D49" s="20">
        <v>115.123324544127</v>
      </c>
      <c r="E49" s="8">
        <v>115.123324544127</v>
      </c>
      <c r="F49" s="57">
        <v>115.123324544127</v>
      </c>
      <c r="G49" s="65">
        <v>115.123324544127</v>
      </c>
      <c r="H49" s="57">
        <v>115.123324544127</v>
      </c>
      <c r="I49" s="8">
        <v>115.123324544127</v>
      </c>
      <c r="J49" s="8">
        <v>115.123324544127</v>
      </c>
      <c r="K49" s="8">
        <v>115.123324544127</v>
      </c>
      <c r="L49" s="8">
        <v>115.123324544127</v>
      </c>
      <c r="M49" s="8">
        <v>115.123324544127</v>
      </c>
      <c r="N49" s="10">
        <v>115.123324544127</v>
      </c>
      <c r="O49" s="44">
        <v>115.12332454412696</v>
      </c>
      <c r="P49" s="8">
        <f t="shared" si="2"/>
        <v>2.0722182201590442</v>
      </c>
    </row>
    <row r="50" spans="1:16" s="59" customFormat="1" ht="16.5" customHeight="1" x14ac:dyDescent="0.2">
      <c r="A50" s="60" t="s">
        <v>78</v>
      </c>
      <c r="B50" s="64">
        <v>136.2059236767445</v>
      </c>
      <c r="C50" s="62">
        <v>146.08270642576073</v>
      </c>
      <c r="D50" s="62">
        <v>151.0290952117148</v>
      </c>
      <c r="E50" s="62">
        <v>151.07562491336677</v>
      </c>
      <c r="F50" s="62">
        <v>148.85418942670483</v>
      </c>
      <c r="G50" s="62">
        <v>146.86534282625971</v>
      </c>
      <c r="H50" s="62">
        <v>156.0172695239533</v>
      </c>
      <c r="I50" s="62">
        <v>160.00164064886837</v>
      </c>
      <c r="J50" s="62">
        <v>166.26394403124013</v>
      </c>
      <c r="K50" s="62">
        <v>167.60472682532748</v>
      </c>
      <c r="L50" s="62">
        <v>164.93023571809204</v>
      </c>
      <c r="M50" s="62">
        <v>164.52905070280553</v>
      </c>
      <c r="N50" s="62">
        <v>159.1060538691182</v>
      </c>
      <c r="O50" s="61">
        <v>156.86332334360097</v>
      </c>
      <c r="P50" s="64">
        <f t="shared" si="2"/>
        <v>15.166300487695651</v>
      </c>
    </row>
    <row r="51" spans="1:16" s="2" customFormat="1" ht="16.5" customHeight="1" x14ac:dyDescent="0.2">
      <c r="A51" s="7" t="s">
        <v>13</v>
      </c>
      <c r="B51" s="11">
        <v>117.40149667494408</v>
      </c>
      <c r="C51" s="66">
        <v>183.00199187930582</v>
      </c>
      <c r="D51" s="67">
        <v>232.87831883188323</v>
      </c>
      <c r="E51" s="68">
        <v>291.78969391455701</v>
      </c>
      <c r="F51" s="69">
        <v>275.97397857534588</v>
      </c>
      <c r="G51" s="70">
        <v>375.94639390114395</v>
      </c>
      <c r="H51" s="69">
        <v>383.13823407863367</v>
      </c>
      <c r="I51" s="11">
        <v>372.07113881500862</v>
      </c>
      <c r="J51" s="11">
        <v>379.37802644072929</v>
      </c>
      <c r="K51" s="11">
        <v>422.53442494880341</v>
      </c>
      <c r="L51" s="11">
        <v>506.37013235061789</v>
      </c>
      <c r="M51" s="11">
        <v>651.24299084786855</v>
      </c>
      <c r="N51" s="13">
        <v>687.26668303927352</v>
      </c>
      <c r="O51" s="47">
        <v>396.79933396859752</v>
      </c>
      <c r="P51" s="11">
        <f t="shared" si="2"/>
        <v>237.98490241332905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86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109</v>
      </c>
      <c r="P54" s="1" t="s">
        <v>4</v>
      </c>
    </row>
    <row r="55" spans="1:16" ht="16.5" customHeight="1" x14ac:dyDescent="0.2">
      <c r="A55" s="5" t="s">
        <v>6</v>
      </c>
      <c r="B55" s="8">
        <v>123.30103342501023</v>
      </c>
      <c r="C55" s="9">
        <v>126.43600043639131</v>
      </c>
      <c r="D55" s="8">
        <v>125.65369332702736</v>
      </c>
      <c r="E55" s="8">
        <v>126.30147485755323</v>
      </c>
      <c r="F55" s="57">
        <v>127.26642955172038</v>
      </c>
      <c r="G55" s="57">
        <v>124.28224422282508</v>
      </c>
      <c r="H55" s="57">
        <v>123.32994711264591</v>
      </c>
      <c r="I55" s="8">
        <v>123.16089306801034</v>
      </c>
      <c r="J55" s="8">
        <v>130.02758364267993</v>
      </c>
      <c r="K55" s="8">
        <v>134.41036667903907</v>
      </c>
      <c r="L55" s="8">
        <v>130.28043498556886</v>
      </c>
      <c r="M55" s="8">
        <v>125.09261205554067</v>
      </c>
      <c r="N55" s="10">
        <v>122.40875507164233</v>
      </c>
      <c r="O55" s="44">
        <v>126.55420291755371</v>
      </c>
      <c r="P55" s="8">
        <f t="shared" ref="P55:P67" si="3">O55/B55*100-100</f>
        <v>2.6383959665042198</v>
      </c>
    </row>
    <row r="56" spans="1:16" ht="16.5" customHeight="1" x14ac:dyDescent="0.2">
      <c r="A56" s="6" t="s">
        <v>7</v>
      </c>
      <c r="B56" s="8">
        <v>178.43516199099565</v>
      </c>
      <c r="C56" s="9">
        <v>178.48491429867889</v>
      </c>
      <c r="D56" s="8">
        <v>178.52445617820817</v>
      </c>
      <c r="E56" s="8">
        <v>189.76572888663765</v>
      </c>
      <c r="F56" s="57">
        <v>189.78997652070353</v>
      </c>
      <c r="G56" s="57">
        <v>189.78056224539148</v>
      </c>
      <c r="H56" s="57">
        <v>189.73118332318043</v>
      </c>
      <c r="I56" s="8">
        <v>189.65149310816227</v>
      </c>
      <c r="J56" s="8">
        <v>189.66383360833558</v>
      </c>
      <c r="K56" s="8">
        <v>189.7138314575385</v>
      </c>
      <c r="L56" s="8">
        <v>189.71430252525823</v>
      </c>
      <c r="M56" s="8">
        <v>189.65964142619279</v>
      </c>
      <c r="N56" s="10">
        <v>189.71206333731016</v>
      </c>
      <c r="O56" s="44">
        <v>187.84933224296648</v>
      </c>
      <c r="P56" s="8">
        <f t="shared" si="3"/>
        <v>5.2759613895191109</v>
      </c>
    </row>
    <row r="57" spans="1:16" ht="16.5" customHeight="1" x14ac:dyDescent="0.2">
      <c r="A57" s="5" t="s">
        <v>0</v>
      </c>
      <c r="B57" s="8">
        <v>112.53847469123151</v>
      </c>
      <c r="C57" s="9">
        <v>113.3187077277742</v>
      </c>
      <c r="D57" s="8">
        <v>113.59548193847934</v>
      </c>
      <c r="E57" s="8">
        <v>113.64677810248281</v>
      </c>
      <c r="F57" s="57">
        <v>115.07857489603849</v>
      </c>
      <c r="G57" s="57">
        <v>115.0298399048792</v>
      </c>
      <c r="H57" s="57">
        <v>115.89732956811613</v>
      </c>
      <c r="I57" s="8">
        <v>115.7546794271101</v>
      </c>
      <c r="J57" s="8">
        <v>114.633876701391</v>
      </c>
      <c r="K57" s="8">
        <v>116.38607155562488</v>
      </c>
      <c r="L57" s="8">
        <v>115.4250257996751</v>
      </c>
      <c r="M57" s="8">
        <v>115.59649829027066</v>
      </c>
      <c r="N57" s="10">
        <v>115.24728370497299</v>
      </c>
      <c r="O57" s="44">
        <v>114.96751230140124</v>
      </c>
      <c r="P57" s="8">
        <f t="shared" si="3"/>
        <v>2.1584063733173906</v>
      </c>
    </row>
    <row r="58" spans="1:16" ht="16.5" customHeight="1" x14ac:dyDescent="0.2">
      <c r="A58" s="5" t="s">
        <v>1</v>
      </c>
      <c r="B58" s="8">
        <v>122.90031789635519</v>
      </c>
      <c r="C58" s="9">
        <v>123.37787898293925</v>
      </c>
      <c r="D58" s="8">
        <v>124.05768667306764</v>
      </c>
      <c r="E58" s="8">
        <v>124.06579144784163</v>
      </c>
      <c r="F58" s="57">
        <v>124.06831676522332</v>
      </c>
      <c r="G58" s="57">
        <v>123.79628713722897</v>
      </c>
      <c r="H58" s="57">
        <v>124.17724282840736</v>
      </c>
      <c r="I58" s="8">
        <v>123.56958478396533</v>
      </c>
      <c r="J58" s="8">
        <v>123.90400575563331</v>
      </c>
      <c r="K58" s="8">
        <v>123.97623481434336</v>
      </c>
      <c r="L58" s="8">
        <v>123.94958715988652</v>
      </c>
      <c r="M58" s="8">
        <v>123.61096749082471</v>
      </c>
      <c r="N58" s="10">
        <v>123.7435756729197</v>
      </c>
      <c r="O58" s="44">
        <v>123.85809662602342</v>
      </c>
      <c r="P58" s="8">
        <f t="shared" si="3"/>
        <v>0.77931346807089596</v>
      </c>
    </row>
    <row r="59" spans="1:16" ht="16.5" customHeight="1" x14ac:dyDescent="0.2">
      <c r="A59" s="5" t="s">
        <v>34</v>
      </c>
      <c r="B59" s="8">
        <v>118.94653011218863</v>
      </c>
      <c r="C59" s="9">
        <v>119.36583730405459</v>
      </c>
      <c r="D59" s="8">
        <v>119.44431594576491</v>
      </c>
      <c r="E59" s="8">
        <v>118.96384059220672</v>
      </c>
      <c r="F59" s="57">
        <v>119.3209787569655</v>
      </c>
      <c r="G59" s="57">
        <v>119.32543426248101</v>
      </c>
      <c r="H59" s="57">
        <v>119.13288876845664</v>
      </c>
      <c r="I59" s="8">
        <v>118.70451148748401</v>
      </c>
      <c r="J59" s="8">
        <v>119.02696035399516</v>
      </c>
      <c r="K59" s="8">
        <v>119.19693964479299</v>
      </c>
      <c r="L59" s="8">
        <v>119.42196964980951</v>
      </c>
      <c r="M59" s="8">
        <v>119.00500026178359</v>
      </c>
      <c r="N59" s="10">
        <v>118.84051814363461</v>
      </c>
      <c r="O59" s="44">
        <v>119.14576626428577</v>
      </c>
      <c r="P59" s="8">
        <f t="shared" si="3"/>
        <v>0.16750060040358505</v>
      </c>
    </row>
    <row r="60" spans="1:16" ht="16.5" customHeight="1" x14ac:dyDescent="0.2">
      <c r="A60" s="5" t="s">
        <v>8</v>
      </c>
      <c r="B60" s="8">
        <v>134.52525810355033</v>
      </c>
      <c r="C60" s="9">
        <v>134.94827646646146</v>
      </c>
      <c r="D60" s="8">
        <v>135.01487335521159</v>
      </c>
      <c r="E60" s="8">
        <v>135.3002234182315</v>
      </c>
      <c r="F60" s="57">
        <v>135.72597239748427</v>
      </c>
      <c r="G60" s="57">
        <v>135.63174897453663</v>
      </c>
      <c r="H60" s="57">
        <v>135.69668769441705</v>
      </c>
      <c r="I60" s="8">
        <v>135.66772289620121</v>
      </c>
      <c r="J60" s="8">
        <v>135.89723386836945</v>
      </c>
      <c r="K60" s="8">
        <v>136.90895544446613</v>
      </c>
      <c r="L60" s="8">
        <v>136.6526968164155</v>
      </c>
      <c r="M60" s="8">
        <v>136.47584517716962</v>
      </c>
      <c r="N60" s="10">
        <v>137.28990832301375</v>
      </c>
      <c r="O60" s="44">
        <v>135.93417873599819</v>
      </c>
      <c r="P60" s="8">
        <f t="shared" si="3"/>
        <v>1.0473279533597832</v>
      </c>
    </row>
    <row r="61" spans="1:16" ht="16.5" customHeight="1" x14ac:dyDescent="0.2">
      <c r="A61" s="5" t="s">
        <v>9</v>
      </c>
      <c r="B61" s="8">
        <v>115.84734897361939</v>
      </c>
      <c r="C61" s="9">
        <v>120.62450712649716</v>
      </c>
      <c r="D61" s="8">
        <v>121.01034134838594</v>
      </c>
      <c r="E61" s="8">
        <v>120.14956069402727</v>
      </c>
      <c r="F61" s="57">
        <v>120.72216394715915</v>
      </c>
      <c r="G61" s="57">
        <v>121.23917595759197</v>
      </c>
      <c r="H61" s="57">
        <v>121.3246005259799</v>
      </c>
      <c r="I61" s="8">
        <v>121.55642150073224</v>
      </c>
      <c r="J61" s="8">
        <v>121.2785458658777</v>
      </c>
      <c r="K61" s="8">
        <v>123.18248416462168</v>
      </c>
      <c r="L61" s="8">
        <v>122.69463315755846</v>
      </c>
      <c r="M61" s="8">
        <v>122.8065617693746</v>
      </c>
      <c r="N61" s="10">
        <v>120.70137754604714</v>
      </c>
      <c r="O61" s="44">
        <v>121.44086446698776</v>
      </c>
      <c r="P61" s="8">
        <f t="shared" si="3"/>
        <v>4.8283500165740634</v>
      </c>
    </row>
    <row r="62" spans="1:16" ht="16.5" customHeight="1" x14ac:dyDescent="0.2">
      <c r="A62" s="5" t="s">
        <v>10</v>
      </c>
      <c r="B62" s="8">
        <v>89.11992794537133</v>
      </c>
      <c r="C62" s="9">
        <v>88.799980034606847</v>
      </c>
      <c r="D62" s="8">
        <v>88.68982696321298</v>
      </c>
      <c r="E62" s="8">
        <v>88.347983544909042</v>
      </c>
      <c r="F62" s="57">
        <v>88.394353884471599</v>
      </c>
      <c r="G62" s="57">
        <v>88.275191010619722</v>
      </c>
      <c r="H62" s="57">
        <v>88.058832518023522</v>
      </c>
      <c r="I62" s="8">
        <v>87.912889009765365</v>
      </c>
      <c r="J62" s="8">
        <v>87.87581972319127</v>
      </c>
      <c r="K62" s="8">
        <v>88.37293338295872</v>
      </c>
      <c r="L62" s="8">
        <v>88.042268305135835</v>
      </c>
      <c r="M62" s="8">
        <v>87.883467782798846</v>
      </c>
      <c r="N62" s="10">
        <v>88.026175763870825</v>
      </c>
      <c r="O62" s="44">
        <v>88.223310160297061</v>
      </c>
      <c r="P62" s="8">
        <f t="shared" si="3"/>
        <v>-1.0060800157108361</v>
      </c>
    </row>
    <row r="63" spans="1:16" ht="16.5" customHeight="1" x14ac:dyDescent="0.2">
      <c r="A63" s="6" t="s">
        <v>33</v>
      </c>
      <c r="B63" s="8">
        <v>148.64025770494035</v>
      </c>
      <c r="C63" s="9">
        <v>147.51630785630698</v>
      </c>
      <c r="D63" s="8">
        <v>152.99639255648566</v>
      </c>
      <c r="E63" s="8">
        <v>152.59217715008401</v>
      </c>
      <c r="F63" s="57">
        <v>154.56416083651845</v>
      </c>
      <c r="G63" s="57">
        <v>156.55047507047718</v>
      </c>
      <c r="H63" s="57">
        <v>159.72354642222342</v>
      </c>
      <c r="I63" s="8">
        <v>163.16143545734087</v>
      </c>
      <c r="J63" s="8">
        <v>162.23490077317058</v>
      </c>
      <c r="K63" s="8">
        <v>158.46810026574718</v>
      </c>
      <c r="L63" s="8">
        <v>158.02284424618855</v>
      </c>
      <c r="M63" s="8">
        <v>156.09518245642747</v>
      </c>
      <c r="N63" s="10">
        <v>159.93191846329904</v>
      </c>
      <c r="O63" s="44">
        <v>156.82145346285577</v>
      </c>
      <c r="P63" s="8">
        <f t="shared" si="3"/>
        <v>5.5040242019464074</v>
      </c>
    </row>
    <row r="64" spans="1:16" ht="16.5" customHeight="1" x14ac:dyDescent="0.2">
      <c r="A64" s="5" t="s">
        <v>2</v>
      </c>
      <c r="B64" s="8">
        <v>142.99548914871303</v>
      </c>
      <c r="C64" s="9">
        <v>143.55576514697151</v>
      </c>
      <c r="D64" s="8">
        <v>143.55576514697151</v>
      </c>
      <c r="E64" s="8">
        <v>143.83170512079781</v>
      </c>
      <c r="F64" s="57">
        <v>143.83170512079781</v>
      </c>
      <c r="G64" s="57">
        <v>143.83170512079781</v>
      </c>
      <c r="H64" s="57">
        <v>145.63862997901992</v>
      </c>
      <c r="I64" s="8">
        <v>145.63862997901992</v>
      </c>
      <c r="J64" s="8">
        <v>145.63862997901992</v>
      </c>
      <c r="K64" s="8">
        <v>146.45906458317393</v>
      </c>
      <c r="L64" s="8">
        <v>146.45906458317393</v>
      </c>
      <c r="M64" s="8">
        <v>146.45906458317393</v>
      </c>
      <c r="N64" s="10">
        <v>143.17231590655257</v>
      </c>
      <c r="O64" s="44">
        <v>144.83933710412256</v>
      </c>
      <c r="P64" s="8">
        <f t="shared" si="3"/>
        <v>1.289444839404652</v>
      </c>
    </row>
    <row r="65" spans="1:16" ht="16.5" customHeight="1" x14ac:dyDescent="0.2">
      <c r="A65" s="5" t="s">
        <v>11</v>
      </c>
      <c r="B65" s="8">
        <v>156.0745946060583</v>
      </c>
      <c r="C65" s="9">
        <v>155.86953986557177</v>
      </c>
      <c r="D65" s="8">
        <v>157.4641397521531</v>
      </c>
      <c r="E65" s="8">
        <v>157.11326171057954</v>
      </c>
      <c r="F65" s="57">
        <v>157.06426533577095</v>
      </c>
      <c r="G65" s="57">
        <v>156.22439747858405</v>
      </c>
      <c r="H65" s="57">
        <v>156.57267103530174</v>
      </c>
      <c r="I65" s="8">
        <v>154.77333475326736</v>
      </c>
      <c r="J65" s="8">
        <v>155.53584211272218</v>
      </c>
      <c r="K65" s="8">
        <v>155.62123119617024</v>
      </c>
      <c r="L65" s="8">
        <v>155.82687752943332</v>
      </c>
      <c r="M65" s="8">
        <v>156.75475528570237</v>
      </c>
      <c r="N65" s="10">
        <v>156.78374778613468</v>
      </c>
      <c r="O65" s="44">
        <v>156.30033865344924</v>
      </c>
      <c r="P65" s="8">
        <f t="shared" si="3"/>
        <v>0.14463856078610604</v>
      </c>
    </row>
    <row r="66" spans="1:16" s="59" customFormat="1" ht="16.5" customHeight="1" x14ac:dyDescent="0.2">
      <c r="A66" s="60" t="s">
        <v>78</v>
      </c>
      <c r="B66" s="64">
        <v>141.55047225609812</v>
      </c>
      <c r="C66" s="62">
        <v>143.55102103786928</v>
      </c>
      <c r="D66" s="62">
        <v>143.45428292665036</v>
      </c>
      <c r="E66" s="62">
        <v>143.96731892334694</v>
      </c>
      <c r="F66" s="62">
        <v>144.34338394648796</v>
      </c>
      <c r="G66" s="62">
        <v>144.17557444013272</v>
      </c>
      <c r="H66" s="62">
        <v>143.95574906278333</v>
      </c>
      <c r="I66" s="62">
        <v>144.06169676635272</v>
      </c>
      <c r="J66" s="62">
        <v>144.30995629642553</v>
      </c>
      <c r="K66" s="62">
        <v>144.8740608414424</v>
      </c>
      <c r="L66" s="62">
        <v>145.08818377795581</v>
      </c>
      <c r="M66" s="62">
        <v>144.9693509134799</v>
      </c>
      <c r="N66" s="62">
        <v>144.57348343858138</v>
      </c>
      <c r="O66" s="61">
        <v>144.2770051976257</v>
      </c>
      <c r="P66" s="64">
        <f t="shared" si="3"/>
        <v>1.9261913422617454</v>
      </c>
    </row>
    <row r="67" spans="1:16" s="2" customFormat="1" ht="16.5" customHeight="1" x14ac:dyDescent="0.2">
      <c r="A67" s="7" t="s">
        <v>13</v>
      </c>
      <c r="B67" s="11">
        <v>127.050050107833</v>
      </c>
      <c r="C67" s="12">
        <v>129.22798990633768</v>
      </c>
      <c r="D67" s="11">
        <v>129.25654326131834</v>
      </c>
      <c r="E67" s="11">
        <v>129.7677396748536</v>
      </c>
      <c r="F67" s="63">
        <v>130.34757035350674</v>
      </c>
      <c r="G67" s="63">
        <v>129.51813614665485</v>
      </c>
      <c r="H67" s="63">
        <v>129.39441169936322</v>
      </c>
      <c r="I67" s="11">
        <v>129.3290316279282</v>
      </c>
      <c r="J67" s="11">
        <v>131.331088333868</v>
      </c>
      <c r="K67" s="11">
        <v>133.17956726888443</v>
      </c>
      <c r="L67" s="11">
        <v>131.83725489804272</v>
      </c>
      <c r="M67" s="11">
        <v>130.24677441850298</v>
      </c>
      <c r="N67" s="13">
        <v>128.99752827905903</v>
      </c>
      <c r="O67" s="47">
        <v>130.20280298902665</v>
      </c>
      <c r="P67" s="11">
        <f t="shared" si="3"/>
        <v>2.481504634211305</v>
      </c>
    </row>
    <row r="68" spans="1:16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03"/>
    </row>
    <row r="69" spans="1:16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104"/>
    </row>
    <row r="70" spans="1:16" ht="16.5" customHeight="1" x14ac:dyDescent="0.2">
      <c r="A70" s="100" t="s">
        <v>110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5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102"/>
    </row>
    <row r="72" spans="1:16" ht="20.25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02"/>
    </row>
  </sheetData>
  <mergeCells count="19">
    <mergeCell ref="A52:P52"/>
    <mergeCell ref="A1:P1"/>
    <mergeCell ref="A2:P2"/>
    <mergeCell ref="A3:P3"/>
    <mergeCell ref="A5:A6"/>
    <mergeCell ref="B5:P5"/>
    <mergeCell ref="A20:P20"/>
    <mergeCell ref="A21:A22"/>
    <mergeCell ref="B21:P21"/>
    <mergeCell ref="A36:P36"/>
    <mergeCell ref="A37:A38"/>
    <mergeCell ref="B37:P37"/>
    <mergeCell ref="A72:P72"/>
    <mergeCell ref="A53:A54"/>
    <mergeCell ref="B53:P53"/>
    <mergeCell ref="A68:P68"/>
    <mergeCell ref="A69:P69"/>
    <mergeCell ref="A70:P70"/>
    <mergeCell ref="A71:P7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tabSelected="1" topLeftCell="A40" workbookViewId="0">
      <selection activeCell="B55" sqref="B55:O67"/>
    </sheetView>
  </sheetViews>
  <sheetFormatPr defaultColWidth="10.7109375" defaultRowHeight="12.75" x14ac:dyDescent="0.2"/>
  <cols>
    <col min="1" max="1" width="23.7109375" customWidth="1"/>
    <col min="2" max="2" width="9.7109375" customWidth="1"/>
    <col min="3" max="3" width="8.7109375" customWidth="1"/>
    <col min="4" max="5" width="10" customWidth="1"/>
    <col min="6" max="6" width="10" style="3" customWidth="1"/>
    <col min="7" max="15" width="10" customWidth="1"/>
    <col min="16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8" t="s">
        <v>111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9" ht="17.649999999999999" customHeight="1" x14ac:dyDescent="0.2">
      <c r="A2" s="91" t="s">
        <v>112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9" ht="17.649999999999999" customHeight="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9" ht="4.9000000000000004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9" s="2" customFormat="1" ht="16.5" customHeight="1" x14ac:dyDescent="0.2">
      <c r="A5" s="79" t="s">
        <v>12</v>
      </c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9" s="2" customFormat="1" ht="16.5" customHeight="1" x14ac:dyDescent="0.2">
      <c r="A6" s="79"/>
      <c r="B6" s="1" t="s">
        <v>109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24</v>
      </c>
      <c r="H6" s="1" t="s">
        <v>19</v>
      </c>
      <c r="I6" s="1" t="s">
        <v>20</v>
      </c>
      <c r="J6" s="1" t="s">
        <v>25</v>
      </c>
      <c r="K6" s="1" t="s">
        <v>26</v>
      </c>
      <c r="L6" s="1" t="s">
        <v>27</v>
      </c>
      <c r="M6" s="1" t="s">
        <v>21</v>
      </c>
      <c r="N6" s="1" t="s">
        <v>28</v>
      </c>
      <c r="O6" s="1" t="s">
        <v>114</v>
      </c>
      <c r="P6" s="1" t="s">
        <v>4</v>
      </c>
    </row>
    <row r="7" spans="1:19" ht="16.5" customHeight="1" x14ac:dyDescent="0.2">
      <c r="A7" s="5" t="s">
        <v>6</v>
      </c>
      <c r="B7" s="44">
        <v>191.64439782110776</v>
      </c>
      <c r="C7" s="9">
        <v>183.99196634127458</v>
      </c>
      <c r="D7" s="8">
        <v>146.65342798602171</v>
      </c>
      <c r="E7" s="8">
        <v>172.78047918347448</v>
      </c>
      <c r="F7" s="57">
        <v>220.19133942455727</v>
      </c>
      <c r="G7" s="8">
        <v>281.58167451364073</v>
      </c>
      <c r="H7" s="8">
        <v>453.13885797179319</v>
      </c>
      <c r="I7" s="44">
        <v>472.45082595530579</v>
      </c>
      <c r="J7" s="44">
        <v>343.52667558883206</v>
      </c>
      <c r="K7" s="44">
        <v>305.40169898180966</v>
      </c>
      <c r="L7" s="44">
        <v>240.66877509421499</v>
      </c>
      <c r="M7" s="44">
        <v>158.31871085016371</v>
      </c>
      <c r="N7" s="46">
        <v>146.39119166505316</v>
      </c>
      <c r="O7" s="44">
        <v>260.42463529634512</v>
      </c>
      <c r="P7" s="44">
        <f>O7/B7*100-100</f>
        <v>35.889511124369477</v>
      </c>
      <c r="Q7" s="58"/>
      <c r="R7" s="58"/>
      <c r="S7" s="58"/>
    </row>
    <row r="8" spans="1:19" ht="16.5" customHeight="1" x14ac:dyDescent="0.2">
      <c r="A8" s="6" t="s">
        <v>7</v>
      </c>
      <c r="B8" s="44">
        <v>1124.3593352774317</v>
      </c>
      <c r="C8" s="9">
        <v>669.83311961932179</v>
      </c>
      <c r="D8" s="8">
        <v>390.45927710736936</v>
      </c>
      <c r="E8" s="8">
        <v>563.43602199158227</v>
      </c>
      <c r="F8" s="57">
        <v>1129.7876902837365</v>
      </c>
      <c r="G8" s="8">
        <v>2054.2585531973186</v>
      </c>
      <c r="H8" s="8">
        <v>811.18116729360679</v>
      </c>
      <c r="I8" s="44">
        <v>895.48139441131548</v>
      </c>
      <c r="J8" s="44">
        <v>788.62704176405248</v>
      </c>
      <c r="K8" s="44">
        <v>387.47428615693462</v>
      </c>
      <c r="L8" s="44">
        <v>279.56991412878489</v>
      </c>
      <c r="M8" s="44">
        <v>291.4912047999058</v>
      </c>
      <c r="N8" s="46">
        <v>325.26126659966053</v>
      </c>
      <c r="O8" s="44">
        <v>715.5717447794658</v>
      </c>
      <c r="P8" s="44">
        <f t="shared" ref="P8:P19" si="0">O8/B8*100-100</f>
        <v>-36.357379502443408</v>
      </c>
      <c r="Q8" s="58"/>
      <c r="R8" s="58"/>
      <c r="S8" s="58"/>
    </row>
    <row r="9" spans="1:19" ht="16.5" customHeight="1" x14ac:dyDescent="0.2">
      <c r="A9" s="5" t="s">
        <v>0</v>
      </c>
      <c r="B9" s="44">
        <v>114.17644931958114</v>
      </c>
      <c r="C9" s="9">
        <v>127.78205892959166</v>
      </c>
      <c r="D9" s="8">
        <v>124.71395196332762</v>
      </c>
      <c r="E9" s="8">
        <v>124.80721509417398</v>
      </c>
      <c r="F9" s="57">
        <v>125.07516346005697</v>
      </c>
      <c r="G9" s="8">
        <v>126.16615284930765</v>
      </c>
      <c r="H9" s="8">
        <v>126.38829921211122</v>
      </c>
      <c r="I9" s="44">
        <v>125.92926200634388</v>
      </c>
      <c r="J9" s="44">
        <v>125.90970242202184</v>
      </c>
      <c r="K9" s="44">
        <v>126.55145758684755</v>
      </c>
      <c r="L9" s="44">
        <v>123.78658445879907</v>
      </c>
      <c r="M9" s="44">
        <v>117.45771461815754</v>
      </c>
      <c r="N9" s="46">
        <v>122.56206812750547</v>
      </c>
      <c r="O9" s="44">
        <v>124.76080256068703</v>
      </c>
      <c r="P9" s="44">
        <f t="shared" si="0"/>
        <v>9.2701720049816601</v>
      </c>
      <c r="Q9" s="58"/>
      <c r="R9" s="58"/>
      <c r="S9" s="58"/>
    </row>
    <row r="10" spans="1:19" ht="16.5" customHeight="1" x14ac:dyDescent="0.2">
      <c r="A10" s="5" t="s">
        <v>1</v>
      </c>
      <c r="B10" s="44">
        <v>154.3405125081118</v>
      </c>
      <c r="C10" s="9">
        <v>174.97693836436059</v>
      </c>
      <c r="D10" s="8">
        <v>134.23873557238403</v>
      </c>
      <c r="E10" s="8">
        <v>219.95474771231054</v>
      </c>
      <c r="F10" s="57">
        <v>360.13136711377479</v>
      </c>
      <c r="G10" s="8">
        <v>383.57450721716725</v>
      </c>
      <c r="H10" s="8">
        <v>382.94615587913557</v>
      </c>
      <c r="I10" s="44">
        <v>383.97067632942191</v>
      </c>
      <c r="J10" s="44">
        <v>384.24517888637774</v>
      </c>
      <c r="K10" s="44">
        <v>463.26581159375388</v>
      </c>
      <c r="L10" s="44">
        <v>174.03686128825439</v>
      </c>
      <c r="M10" s="44">
        <v>175.9375295510109</v>
      </c>
      <c r="N10" s="46">
        <v>172.30797543667185</v>
      </c>
      <c r="O10" s="44">
        <v>284.13220707871858</v>
      </c>
      <c r="P10" s="44">
        <f t="shared" si="0"/>
        <v>84.094378372486744</v>
      </c>
      <c r="Q10" s="58"/>
      <c r="R10" s="58"/>
      <c r="S10" s="58"/>
    </row>
    <row r="11" spans="1:19" ht="16.5" customHeight="1" x14ac:dyDescent="0.2">
      <c r="A11" s="5" t="s">
        <v>34</v>
      </c>
      <c r="B11" s="44">
        <v>118.69566668494046</v>
      </c>
      <c r="C11" s="9">
        <v>115.72942787266557</v>
      </c>
      <c r="D11" s="8">
        <v>112.28536629109875</v>
      </c>
      <c r="E11" s="8">
        <v>113.33463871151618</v>
      </c>
      <c r="F11" s="57">
        <v>122.10273916316012</v>
      </c>
      <c r="G11" s="8">
        <v>122.27999410892986</v>
      </c>
      <c r="H11" s="8">
        <v>122.6561117738343</v>
      </c>
      <c r="I11" s="44">
        <v>121.88139977032425</v>
      </c>
      <c r="J11" s="44">
        <v>120.04033288722394</v>
      </c>
      <c r="K11" s="44">
        <v>126.91917108865985</v>
      </c>
      <c r="L11" s="44">
        <v>119.40606153780732</v>
      </c>
      <c r="M11" s="44">
        <v>113.25335901175359</v>
      </c>
      <c r="N11" s="46">
        <v>111.85614282020062</v>
      </c>
      <c r="O11" s="44">
        <v>118.47872875309787</v>
      </c>
      <c r="P11" s="44">
        <f t="shared" si="0"/>
        <v>-0.1827681986221279</v>
      </c>
      <c r="Q11" s="58"/>
      <c r="R11" s="58"/>
      <c r="S11" s="58"/>
    </row>
    <row r="12" spans="1:19" ht="16.5" customHeight="1" x14ac:dyDescent="0.2">
      <c r="A12" s="5" t="s">
        <v>8</v>
      </c>
      <c r="B12" s="44">
        <v>144.47301797987905</v>
      </c>
      <c r="C12" s="9">
        <v>154.99685113309201</v>
      </c>
      <c r="D12" s="8">
        <v>154.94095532555843</v>
      </c>
      <c r="E12" s="8">
        <v>153.81966637442812</v>
      </c>
      <c r="F12" s="57">
        <v>154.00835066304285</v>
      </c>
      <c r="G12" s="8">
        <v>154.2578976025375</v>
      </c>
      <c r="H12" s="8">
        <v>154.53173617234575</v>
      </c>
      <c r="I12" s="44">
        <v>154.55055403940258</v>
      </c>
      <c r="J12" s="44">
        <v>154.70586726831203</v>
      </c>
      <c r="K12" s="44">
        <v>153.98069897489873</v>
      </c>
      <c r="L12" s="44">
        <v>154.27974726022009</v>
      </c>
      <c r="M12" s="44">
        <v>153.84806219069986</v>
      </c>
      <c r="N12" s="46">
        <v>154.30855155590487</v>
      </c>
      <c r="O12" s="44">
        <v>154.35241154670356</v>
      </c>
      <c r="P12" s="44">
        <f t="shared" si="0"/>
        <v>6.8382274454877461</v>
      </c>
      <c r="Q12" s="58"/>
      <c r="R12" s="58"/>
      <c r="S12" s="58"/>
    </row>
    <row r="13" spans="1:19" ht="16.5" customHeight="1" x14ac:dyDescent="0.2">
      <c r="A13" s="5" t="s">
        <v>9</v>
      </c>
      <c r="B13" s="44">
        <v>156.27906714490641</v>
      </c>
      <c r="C13" s="9">
        <v>144.98139637594997</v>
      </c>
      <c r="D13" s="8">
        <v>152.45564306718941</v>
      </c>
      <c r="E13" s="8">
        <v>146.60612235118197</v>
      </c>
      <c r="F13" s="57">
        <v>167.67231717924417</v>
      </c>
      <c r="G13" s="8">
        <v>154.61631418724252</v>
      </c>
      <c r="H13" s="8">
        <v>173.80784116584783</v>
      </c>
      <c r="I13" s="44">
        <v>181.45165518632058</v>
      </c>
      <c r="J13" s="44">
        <v>196.06384219067209</v>
      </c>
      <c r="K13" s="44">
        <v>190.74616254076801</v>
      </c>
      <c r="L13" s="44">
        <v>174.44451179617445</v>
      </c>
      <c r="M13" s="44">
        <v>155.1529088694484</v>
      </c>
      <c r="N13" s="46">
        <v>133.61377165330913</v>
      </c>
      <c r="O13" s="44">
        <v>164.3010405469457</v>
      </c>
      <c r="P13" s="44">
        <f t="shared" si="0"/>
        <v>5.1331080666108022</v>
      </c>
      <c r="Q13" s="58"/>
      <c r="R13" s="58"/>
      <c r="S13" s="58"/>
    </row>
    <row r="14" spans="1:19" ht="16.5" customHeight="1" x14ac:dyDescent="0.2">
      <c r="A14" s="5" t="s">
        <v>10</v>
      </c>
      <c r="B14" s="44">
        <v>91.706107300918418</v>
      </c>
      <c r="C14" s="9">
        <v>90.526776397835576</v>
      </c>
      <c r="D14" s="8">
        <v>90.347915599359624</v>
      </c>
      <c r="E14" s="8">
        <v>89.780435672248089</v>
      </c>
      <c r="F14" s="57">
        <v>89.824887012918808</v>
      </c>
      <c r="G14" s="8">
        <v>89.862081545239633</v>
      </c>
      <c r="H14" s="8">
        <v>89.658347549053332</v>
      </c>
      <c r="I14" s="44">
        <v>89.517635834890285</v>
      </c>
      <c r="J14" s="44">
        <v>89.334980895950565</v>
      </c>
      <c r="K14" s="44">
        <v>89.117595168166574</v>
      </c>
      <c r="L14" s="44">
        <v>89.050903491911896</v>
      </c>
      <c r="M14" s="44">
        <v>88.938342257956364</v>
      </c>
      <c r="N14" s="46">
        <v>89.396626271465877</v>
      </c>
      <c r="O14" s="44">
        <v>89.613043974749715</v>
      </c>
      <c r="P14" s="44">
        <f t="shared" si="0"/>
        <v>-2.2823597988961239</v>
      </c>
      <c r="Q14" s="58"/>
      <c r="R14" s="58"/>
      <c r="S14" s="58"/>
    </row>
    <row r="15" spans="1:19" ht="16.5" customHeight="1" x14ac:dyDescent="0.2">
      <c r="A15" s="6" t="s">
        <v>33</v>
      </c>
      <c r="B15" s="44">
        <v>147.8039855835388</v>
      </c>
      <c r="C15" s="9">
        <v>149.63025195791036</v>
      </c>
      <c r="D15" s="8">
        <v>148.89732225154364</v>
      </c>
      <c r="E15" s="8">
        <v>150.55768973586896</v>
      </c>
      <c r="F15" s="57">
        <v>146.43329453014488</v>
      </c>
      <c r="G15" s="8">
        <v>147.51194137264832</v>
      </c>
      <c r="H15" s="8">
        <v>146.5870356144095</v>
      </c>
      <c r="I15" s="44">
        <v>144.96530523697402</v>
      </c>
      <c r="J15" s="44">
        <v>143.27469249476815</v>
      </c>
      <c r="K15" s="44">
        <v>144.43251322283723</v>
      </c>
      <c r="L15" s="44">
        <v>143.2322014383229</v>
      </c>
      <c r="M15" s="44">
        <v>142.76315657696267</v>
      </c>
      <c r="N15" s="46">
        <v>142.75181028247437</v>
      </c>
      <c r="O15" s="44">
        <v>145.91976789290541</v>
      </c>
      <c r="P15" s="44">
        <f t="shared" si="0"/>
        <v>-1.2748084452488797</v>
      </c>
      <c r="Q15" s="58"/>
      <c r="R15" s="58"/>
      <c r="S15" s="58"/>
    </row>
    <row r="16" spans="1:19" ht="16.5" customHeight="1" x14ac:dyDescent="0.2">
      <c r="A16" s="5" t="s">
        <v>2</v>
      </c>
      <c r="B16" s="44">
        <v>135.43211479694929</v>
      </c>
      <c r="C16" s="9">
        <v>134.93931544089568</v>
      </c>
      <c r="D16" s="8">
        <v>134.93931544089568</v>
      </c>
      <c r="E16" s="8">
        <v>135.24767339025797</v>
      </c>
      <c r="F16" s="57">
        <v>135.24767339025797</v>
      </c>
      <c r="G16" s="8">
        <v>135.24767339025797</v>
      </c>
      <c r="H16" s="8">
        <v>135.27200710064619</v>
      </c>
      <c r="I16" s="44">
        <v>135.27200710064619</v>
      </c>
      <c r="J16" s="44">
        <v>135.27200710064619</v>
      </c>
      <c r="K16" s="44">
        <v>134.40651741133266</v>
      </c>
      <c r="L16" s="44">
        <v>134.40651741133266</v>
      </c>
      <c r="M16" s="44">
        <v>134.40651741133266</v>
      </c>
      <c r="N16" s="46">
        <v>134.06232543738571</v>
      </c>
      <c r="O16" s="44">
        <v>134.89329583549065</v>
      </c>
      <c r="P16" s="44">
        <f t="shared" si="0"/>
        <v>-0.39785169290644262</v>
      </c>
      <c r="Q16" s="58"/>
      <c r="R16" s="58"/>
      <c r="S16" s="58"/>
    </row>
    <row r="17" spans="1:19" ht="16.5" customHeight="1" x14ac:dyDescent="0.2">
      <c r="A17" s="5" t="s">
        <v>11</v>
      </c>
      <c r="B17" s="44">
        <v>147.39948985542185</v>
      </c>
      <c r="C17" s="9">
        <v>149.92162968968321</v>
      </c>
      <c r="D17" s="8">
        <v>149.55943510693706</v>
      </c>
      <c r="E17" s="8">
        <v>149.56066512908924</v>
      </c>
      <c r="F17" s="57">
        <v>150.66706767510135</v>
      </c>
      <c r="G17" s="8">
        <v>150.31795363988337</v>
      </c>
      <c r="H17" s="8">
        <v>151.16786124110328</v>
      </c>
      <c r="I17" s="44">
        <v>150.97667242216048</v>
      </c>
      <c r="J17" s="44">
        <v>151.14584923473063</v>
      </c>
      <c r="K17" s="44">
        <v>151.01750361240352</v>
      </c>
      <c r="L17" s="44">
        <v>150.312587370248</v>
      </c>
      <c r="M17" s="44">
        <v>149.84719373549137</v>
      </c>
      <c r="N17" s="46">
        <v>151.88443632577645</v>
      </c>
      <c r="O17" s="44">
        <v>150.53157126521731</v>
      </c>
      <c r="P17" s="44">
        <f t="shared" si="0"/>
        <v>2.1248929781694699</v>
      </c>
      <c r="Q17" s="58"/>
      <c r="R17" s="58"/>
      <c r="S17" s="58"/>
    </row>
    <row r="18" spans="1:19" s="59" customFormat="1" ht="16.5" customHeight="1" x14ac:dyDescent="0.2">
      <c r="A18" s="60" t="s">
        <v>78</v>
      </c>
      <c r="B18" s="61">
        <v>145.40311972729793</v>
      </c>
      <c r="C18" s="62">
        <v>144.73205469955391</v>
      </c>
      <c r="D18" s="62">
        <v>143.47506578088203</v>
      </c>
      <c r="E18" s="62">
        <v>142.67861252308381</v>
      </c>
      <c r="F18" s="62">
        <v>149.09598166834795</v>
      </c>
      <c r="G18" s="62">
        <v>151.13238077221988</v>
      </c>
      <c r="H18" s="62">
        <v>152.74318620703409</v>
      </c>
      <c r="I18" s="62">
        <v>157.31763743068939</v>
      </c>
      <c r="J18" s="62">
        <v>159.90510928988908</v>
      </c>
      <c r="K18" s="62">
        <v>152.55080015083797</v>
      </c>
      <c r="L18" s="62">
        <v>144.7157747004583</v>
      </c>
      <c r="M18" s="62">
        <v>143.43140673394154</v>
      </c>
      <c r="N18" s="62">
        <v>143.40263714866896</v>
      </c>
      <c r="O18" s="61">
        <v>148.76505392546724</v>
      </c>
      <c r="P18" s="61">
        <f t="shared" si="0"/>
        <v>2.3121472252277471</v>
      </c>
      <c r="Q18" s="58"/>
      <c r="R18" s="58"/>
      <c r="S18" s="58"/>
    </row>
    <row r="19" spans="1:19" s="2" customFormat="1" ht="16.5" customHeight="1" x14ac:dyDescent="0.2">
      <c r="A19" s="7" t="s">
        <v>13</v>
      </c>
      <c r="B19" s="47">
        <v>190.83875533020804</v>
      </c>
      <c r="C19" s="12">
        <v>173.04903084623515</v>
      </c>
      <c r="D19" s="11">
        <v>148.68018425848535</v>
      </c>
      <c r="E19" s="11">
        <v>169.56418086469409</v>
      </c>
      <c r="F19" s="63">
        <v>221.65229922393883</v>
      </c>
      <c r="G19" s="11">
        <v>273.95030194745635</v>
      </c>
      <c r="H19" s="11">
        <v>283.40298379575728</v>
      </c>
      <c r="I19" s="47">
        <v>294.10702692371899</v>
      </c>
      <c r="J19" s="47">
        <v>254.31177133582531</v>
      </c>
      <c r="K19" s="47">
        <v>233.97329062762742</v>
      </c>
      <c r="L19" s="47">
        <v>180.05471846275958</v>
      </c>
      <c r="M19" s="47">
        <v>152.24424263184673</v>
      </c>
      <c r="N19" s="48">
        <v>146.51635148888326</v>
      </c>
      <c r="O19" s="47">
        <v>210.95886520060233</v>
      </c>
      <c r="P19" s="47">
        <f t="shared" si="0"/>
        <v>10.542989465415701</v>
      </c>
      <c r="Q19" s="58"/>
      <c r="R19" s="58"/>
      <c r="S19" s="58"/>
    </row>
    <row r="20" spans="1:19" ht="16.5" customHeight="1" x14ac:dyDescent="0.55000000000000004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58"/>
      <c r="R20" s="58"/>
      <c r="S20" s="58"/>
    </row>
    <row r="21" spans="1:19" s="2" customFormat="1" ht="16.5" customHeight="1" x14ac:dyDescent="0.2">
      <c r="A21" s="79" t="s">
        <v>12</v>
      </c>
      <c r="B21" s="79" t="s">
        <v>14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9" s="2" customFormat="1" ht="16.5" customHeight="1" x14ac:dyDescent="0.2">
      <c r="A22" s="79"/>
      <c r="B22" s="1" t="s">
        <v>109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24</v>
      </c>
      <c r="H22" s="1" t="s">
        <v>19</v>
      </c>
      <c r="I22" s="1" t="s">
        <v>20</v>
      </c>
      <c r="J22" s="1" t="s">
        <v>25</v>
      </c>
      <c r="K22" s="1" t="s">
        <v>26</v>
      </c>
      <c r="L22" s="1" t="s">
        <v>27</v>
      </c>
      <c r="M22" s="1" t="s">
        <v>21</v>
      </c>
      <c r="N22" s="1" t="s">
        <v>28</v>
      </c>
      <c r="O22" s="1" t="s">
        <v>114</v>
      </c>
      <c r="P22" s="1" t="s">
        <v>4</v>
      </c>
    </row>
    <row r="23" spans="1:19" ht="16.5" customHeight="1" x14ac:dyDescent="0.2">
      <c r="A23" s="5" t="s">
        <v>6</v>
      </c>
      <c r="B23" s="8">
        <v>142.16313291058697</v>
      </c>
      <c r="C23" s="9">
        <v>138.26406823666917</v>
      </c>
      <c r="D23" s="8">
        <v>140.75635451052631</v>
      </c>
      <c r="E23" s="8">
        <v>143.70805527370229</v>
      </c>
      <c r="F23" s="57">
        <v>143.75815774766161</v>
      </c>
      <c r="G23" s="57">
        <v>142.88707795965854</v>
      </c>
      <c r="H23" s="57">
        <v>143.8943541565389</v>
      </c>
      <c r="I23" s="8">
        <v>144.05502583389293</v>
      </c>
      <c r="J23" s="8">
        <v>142.82452197177813</v>
      </c>
      <c r="K23" s="8">
        <v>147.451543278011</v>
      </c>
      <c r="L23" s="8">
        <v>148.12223322388925</v>
      </c>
      <c r="M23" s="8">
        <v>145.46354963843626</v>
      </c>
      <c r="N23" s="10">
        <v>147.03919591962955</v>
      </c>
      <c r="O23" s="44">
        <v>144.01867814586618</v>
      </c>
      <c r="P23" s="8">
        <f t="shared" ref="P23:P34" si="1">O23/B23*100-100</f>
        <v>1.3052225266069826</v>
      </c>
    </row>
    <row r="24" spans="1:19" ht="16.5" customHeight="1" x14ac:dyDescent="0.2">
      <c r="A24" s="6" t="s">
        <v>7</v>
      </c>
      <c r="B24" s="8">
        <v>202.87250765399514</v>
      </c>
      <c r="C24" s="9">
        <v>231.37929558527736</v>
      </c>
      <c r="D24" s="8">
        <v>231.37987499810262</v>
      </c>
      <c r="E24" s="8">
        <v>231.41123619380383</v>
      </c>
      <c r="F24" s="57">
        <v>231.37987499810262</v>
      </c>
      <c r="G24" s="57">
        <v>231.40656768874979</v>
      </c>
      <c r="H24" s="57">
        <v>231.5962528388155</v>
      </c>
      <c r="I24" s="8">
        <v>230.76017640994272</v>
      </c>
      <c r="J24" s="8">
        <v>230.76017640994272</v>
      </c>
      <c r="K24" s="8">
        <v>231.82068490164136</v>
      </c>
      <c r="L24" s="8">
        <v>232.01677495093671</v>
      </c>
      <c r="M24" s="8">
        <v>232.01677495093671</v>
      </c>
      <c r="N24" s="10">
        <v>232.02039883396239</v>
      </c>
      <c r="O24" s="44">
        <v>231.4956740633512</v>
      </c>
      <c r="P24" s="8">
        <f t="shared" si="1"/>
        <v>14.10894297130379</v>
      </c>
    </row>
    <row r="25" spans="1:19" ht="16.5" customHeight="1" x14ac:dyDescent="0.2">
      <c r="A25" s="5" t="s">
        <v>0</v>
      </c>
      <c r="B25" s="8">
        <v>124.09211163009807</v>
      </c>
      <c r="C25" s="9">
        <v>123.12912402028341</v>
      </c>
      <c r="D25" s="8">
        <v>123.36634633948235</v>
      </c>
      <c r="E25" s="8">
        <v>123.25541004804278</v>
      </c>
      <c r="F25" s="57">
        <v>124.00884233822836</v>
      </c>
      <c r="G25" s="57">
        <v>127.86216295594343</v>
      </c>
      <c r="H25" s="57">
        <v>129.00875167408708</v>
      </c>
      <c r="I25" s="8">
        <v>128.83660145027102</v>
      </c>
      <c r="J25" s="8">
        <v>127.82078442411387</v>
      </c>
      <c r="K25" s="8">
        <v>128.53678301023376</v>
      </c>
      <c r="L25" s="8">
        <v>131.4993198244662</v>
      </c>
      <c r="M25" s="8">
        <v>131.07117839653091</v>
      </c>
      <c r="N25" s="10">
        <v>130.70001145161709</v>
      </c>
      <c r="O25" s="44">
        <v>127.42460966110836</v>
      </c>
      <c r="P25" s="8">
        <f t="shared" si="1"/>
        <v>2.685503524143428</v>
      </c>
    </row>
    <row r="26" spans="1:19" ht="16.5" customHeight="1" x14ac:dyDescent="0.2">
      <c r="A26" s="5" t="s">
        <v>1</v>
      </c>
      <c r="B26" s="8">
        <v>143.88373816350219</v>
      </c>
      <c r="C26" s="9">
        <v>142.06007228150003</v>
      </c>
      <c r="D26" s="8">
        <v>141.23103180525726</v>
      </c>
      <c r="E26" s="8">
        <v>141.9201693209242</v>
      </c>
      <c r="F26" s="57">
        <v>142.89870262867368</v>
      </c>
      <c r="G26" s="57">
        <v>144.767273972357</v>
      </c>
      <c r="H26" s="57">
        <v>145.80231741883614</v>
      </c>
      <c r="I26" s="8">
        <v>147.44820915366861</v>
      </c>
      <c r="J26" s="8">
        <v>146.25513927810869</v>
      </c>
      <c r="K26" s="8">
        <v>145.82868858757902</v>
      </c>
      <c r="L26" s="8">
        <v>145.63851224437624</v>
      </c>
      <c r="M26" s="8">
        <v>144.98302482281858</v>
      </c>
      <c r="N26" s="10">
        <v>146.20206787854235</v>
      </c>
      <c r="O26" s="44">
        <v>144.58626744938684</v>
      </c>
      <c r="P26" s="8">
        <f t="shared" si="1"/>
        <v>0.48826176943381938</v>
      </c>
    </row>
    <row r="27" spans="1:19" ht="16.5" customHeight="1" x14ac:dyDescent="0.2">
      <c r="A27" s="5" t="s">
        <v>34</v>
      </c>
      <c r="B27" s="8">
        <v>127.33304745359082</v>
      </c>
      <c r="C27" s="9">
        <v>125.42514935177704</v>
      </c>
      <c r="D27" s="8">
        <v>125.57731837439017</v>
      </c>
      <c r="E27" s="8">
        <v>125.03983476335432</v>
      </c>
      <c r="F27" s="57">
        <v>125.12554945661253</v>
      </c>
      <c r="G27" s="57">
        <v>125.30061026564448</v>
      </c>
      <c r="H27" s="57">
        <v>125.44160831524449</v>
      </c>
      <c r="I27" s="8">
        <v>125.50783700876302</v>
      </c>
      <c r="J27" s="8">
        <v>124.85992074606726</v>
      </c>
      <c r="K27" s="8">
        <v>125.60287877862524</v>
      </c>
      <c r="L27" s="8">
        <v>126.44882188123641</v>
      </c>
      <c r="M27" s="8">
        <v>126.56691016039061</v>
      </c>
      <c r="N27" s="10">
        <v>126.55696306687042</v>
      </c>
      <c r="O27" s="44">
        <v>125.62111684741465</v>
      </c>
      <c r="P27" s="8">
        <f t="shared" si="1"/>
        <v>-1.3444511384997071</v>
      </c>
    </row>
    <row r="28" spans="1:19" ht="16.5" customHeight="1" x14ac:dyDescent="0.2">
      <c r="A28" s="5" t="s">
        <v>8</v>
      </c>
      <c r="B28" s="8">
        <v>130.92306981629702</v>
      </c>
      <c r="C28" s="9">
        <v>137.21265089859699</v>
      </c>
      <c r="D28" s="8">
        <v>137.21265089859699</v>
      </c>
      <c r="E28" s="8">
        <v>134.46354405481799</v>
      </c>
      <c r="F28" s="57">
        <v>134.46354405481799</v>
      </c>
      <c r="G28" s="57">
        <v>134.31739174539547</v>
      </c>
      <c r="H28" s="57">
        <v>139.01315400947306</v>
      </c>
      <c r="I28" s="8">
        <v>139.19061235245627</v>
      </c>
      <c r="J28" s="8">
        <v>139.19061235245627</v>
      </c>
      <c r="K28" s="8">
        <v>134.5524160597021</v>
      </c>
      <c r="L28" s="8">
        <v>134.5524160597021</v>
      </c>
      <c r="M28" s="8">
        <v>134.5524160597021</v>
      </c>
      <c r="N28" s="10">
        <v>134.29901397480313</v>
      </c>
      <c r="O28" s="44">
        <v>136.0850352100434</v>
      </c>
      <c r="P28" s="8">
        <f t="shared" si="1"/>
        <v>3.9427469895025666</v>
      </c>
    </row>
    <row r="29" spans="1:19" ht="16.5" customHeight="1" x14ac:dyDescent="0.2">
      <c r="A29" s="5" t="s">
        <v>9</v>
      </c>
      <c r="B29" s="8">
        <v>122.6469998200278</v>
      </c>
      <c r="C29" s="9">
        <v>118.68883054332295</v>
      </c>
      <c r="D29" s="8">
        <v>119.4501941669099</v>
      </c>
      <c r="E29" s="8">
        <v>119.81779381818886</v>
      </c>
      <c r="F29" s="57">
        <v>120.40511423754147</v>
      </c>
      <c r="G29" s="57">
        <v>119.10529064938133</v>
      </c>
      <c r="H29" s="57">
        <v>118.3227277557933</v>
      </c>
      <c r="I29" s="8">
        <v>118.31102328769872</v>
      </c>
      <c r="J29" s="8">
        <v>117.76695159863071</v>
      </c>
      <c r="K29" s="8">
        <v>118.67599389113136</v>
      </c>
      <c r="L29" s="8">
        <v>119.16684189146812</v>
      </c>
      <c r="M29" s="8">
        <v>118.02506319512661</v>
      </c>
      <c r="N29" s="10">
        <v>117.42980882774766</v>
      </c>
      <c r="O29" s="44">
        <v>118.76380282191174</v>
      </c>
      <c r="P29" s="8">
        <f t="shared" si="1"/>
        <v>-3.1661573489887758</v>
      </c>
    </row>
    <row r="30" spans="1:19" ht="16.5" customHeight="1" x14ac:dyDescent="0.2">
      <c r="A30" s="5" t="s">
        <v>10</v>
      </c>
      <c r="B30" s="8">
        <v>102.38627753980086</v>
      </c>
      <c r="C30" s="9">
        <v>99.298532799457476</v>
      </c>
      <c r="D30" s="8">
        <v>99.384373066156058</v>
      </c>
      <c r="E30" s="8">
        <v>99.384373066156058</v>
      </c>
      <c r="F30" s="57">
        <v>99.384373066156058</v>
      </c>
      <c r="G30" s="57">
        <v>99.329106907326732</v>
      </c>
      <c r="H30" s="57">
        <v>99.875063517693178</v>
      </c>
      <c r="I30" s="8">
        <v>99.875063517693178</v>
      </c>
      <c r="J30" s="8">
        <v>99.875063517693178</v>
      </c>
      <c r="K30" s="8">
        <v>100.20707531459706</v>
      </c>
      <c r="L30" s="8">
        <v>100.20707531459706</v>
      </c>
      <c r="M30" s="8">
        <v>100.20707531459706</v>
      </c>
      <c r="N30" s="10">
        <v>100.20707531459706</v>
      </c>
      <c r="O30" s="44">
        <v>99.769520893060019</v>
      </c>
      <c r="P30" s="8">
        <f t="shared" si="1"/>
        <v>-2.5557689073358603</v>
      </c>
    </row>
    <row r="31" spans="1:19" ht="16.5" customHeight="1" x14ac:dyDescent="0.2">
      <c r="A31" s="6" t="s">
        <v>33</v>
      </c>
      <c r="B31" s="8">
        <v>157.3918504833087</v>
      </c>
      <c r="C31" s="9">
        <v>166.43598822588035</v>
      </c>
      <c r="D31" s="8">
        <v>165.59097467315516</v>
      </c>
      <c r="E31" s="8">
        <v>168.03139905082662</v>
      </c>
      <c r="F31" s="57">
        <v>162.72378102580728</v>
      </c>
      <c r="G31" s="57">
        <v>160.53849282335122</v>
      </c>
      <c r="H31" s="57">
        <v>157.09705675516327</v>
      </c>
      <c r="I31" s="8">
        <v>154.25548581632708</v>
      </c>
      <c r="J31" s="8">
        <v>152.21039195709236</v>
      </c>
      <c r="K31" s="8">
        <v>154.84214019140308</v>
      </c>
      <c r="L31" s="8">
        <v>152.80759370390055</v>
      </c>
      <c r="M31" s="8">
        <v>152.65483371571435</v>
      </c>
      <c r="N31" s="10">
        <v>153.06294120103684</v>
      </c>
      <c r="O31" s="44">
        <v>158.35425659497153</v>
      </c>
      <c r="P31" s="8">
        <f t="shared" si="1"/>
        <v>0.61147137460264389</v>
      </c>
    </row>
    <row r="32" spans="1:19" ht="16.5" customHeight="1" x14ac:dyDescent="0.2">
      <c r="A32" s="5" t="s">
        <v>2</v>
      </c>
      <c r="B32" s="8">
        <v>159.1157688492853</v>
      </c>
      <c r="C32" s="9">
        <v>165.0910660976372</v>
      </c>
      <c r="D32" s="8">
        <v>165.0910660976372</v>
      </c>
      <c r="E32" s="8">
        <v>160.72625578573846</v>
      </c>
      <c r="F32" s="57">
        <v>160.72625578573846</v>
      </c>
      <c r="G32" s="57">
        <v>160.72625578573846</v>
      </c>
      <c r="H32" s="57">
        <v>167.02435448595244</v>
      </c>
      <c r="I32" s="8">
        <v>167.02435448595244</v>
      </c>
      <c r="J32" s="8">
        <v>167.02435448595244</v>
      </c>
      <c r="K32" s="8">
        <v>166.48831836578921</v>
      </c>
      <c r="L32" s="8">
        <v>166.48831836578921</v>
      </c>
      <c r="M32" s="8">
        <v>166.48831836578921</v>
      </c>
      <c r="N32" s="10">
        <v>170.16893065037914</v>
      </c>
      <c r="O32" s="44">
        <v>165.25565406317446</v>
      </c>
      <c r="P32" s="8">
        <f t="shared" si="1"/>
        <v>3.8587534461809838</v>
      </c>
    </row>
    <row r="33" spans="1:16" ht="16.5" customHeight="1" x14ac:dyDescent="0.2">
      <c r="A33" s="5" t="s">
        <v>11</v>
      </c>
      <c r="B33" s="8">
        <v>172.1949034112188</v>
      </c>
      <c r="C33" s="9">
        <v>188.50110359440706</v>
      </c>
      <c r="D33" s="8">
        <v>189.31324190180746</v>
      </c>
      <c r="E33" s="8">
        <v>189.28761565863397</v>
      </c>
      <c r="F33" s="57">
        <v>191.94407266413012</v>
      </c>
      <c r="G33" s="57">
        <v>186.87382000709621</v>
      </c>
      <c r="H33" s="57">
        <v>189.28519831402488</v>
      </c>
      <c r="I33" s="8">
        <v>189.28305470078612</v>
      </c>
      <c r="J33" s="8">
        <v>189.3282123907299</v>
      </c>
      <c r="K33" s="8">
        <v>184.84714036732285</v>
      </c>
      <c r="L33" s="8">
        <v>185.62100565562881</v>
      </c>
      <c r="M33" s="8">
        <v>185.57795384147019</v>
      </c>
      <c r="N33" s="10">
        <v>185.61196575568957</v>
      </c>
      <c r="O33" s="44">
        <v>187.95619873764394</v>
      </c>
      <c r="P33" s="8">
        <f t="shared" si="1"/>
        <v>9.1531717920742182</v>
      </c>
    </row>
    <row r="34" spans="1:16" s="59" customFormat="1" ht="16.5" customHeight="1" x14ac:dyDescent="0.2">
      <c r="A34" s="60" t="s">
        <v>78</v>
      </c>
      <c r="B34" s="64">
        <v>133.09147762618102</v>
      </c>
      <c r="C34" s="62">
        <v>134.35422975734627</v>
      </c>
      <c r="D34" s="62">
        <v>134.66286872005739</v>
      </c>
      <c r="E34" s="62">
        <v>134.92344317768092</v>
      </c>
      <c r="F34" s="62">
        <v>135.51083867327867</v>
      </c>
      <c r="G34" s="62">
        <v>135.69094285877085</v>
      </c>
      <c r="H34" s="62">
        <v>135.28563172313963</v>
      </c>
      <c r="I34" s="62">
        <v>135.17379518813829</v>
      </c>
      <c r="J34" s="62">
        <v>135.32120577986635</v>
      </c>
      <c r="K34" s="62">
        <v>135.84357246716797</v>
      </c>
      <c r="L34" s="62">
        <v>136.44214316885319</v>
      </c>
      <c r="M34" s="62">
        <v>136.34800792251531</v>
      </c>
      <c r="N34" s="62">
        <v>137.66111284256775</v>
      </c>
      <c r="O34" s="61">
        <v>135.60148268994857</v>
      </c>
      <c r="P34" s="64">
        <f t="shared" si="1"/>
        <v>1.8859247102338799</v>
      </c>
    </row>
    <row r="35" spans="1:16" s="2" customFormat="1" ht="16.5" customHeight="1" x14ac:dyDescent="0.2">
      <c r="A35" s="7" t="s">
        <v>13</v>
      </c>
      <c r="B35" s="11">
        <v>137.31253129161192</v>
      </c>
      <c r="C35" s="12">
        <v>137.62739266248389</v>
      </c>
      <c r="D35" s="11">
        <v>138.3135564163517</v>
      </c>
      <c r="E35" s="11">
        <v>139.03011716351304</v>
      </c>
      <c r="F35" s="63">
        <v>139.36387179180554</v>
      </c>
      <c r="G35" s="63">
        <v>139.23465156754577</v>
      </c>
      <c r="H35" s="63">
        <v>139.72031270263852</v>
      </c>
      <c r="I35" s="11">
        <v>139.82259525381292</v>
      </c>
      <c r="J35" s="11">
        <v>139.24020329037006</v>
      </c>
      <c r="K35" s="11">
        <v>140.47992702208163</v>
      </c>
      <c r="L35" s="11">
        <v>140.97918369116138</v>
      </c>
      <c r="M35" s="11">
        <v>140.08471080506175</v>
      </c>
      <c r="N35" s="13">
        <v>140.86556334486826</v>
      </c>
      <c r="O35" s="47">
        <v>139.56350714264121</v>
      </c>
      <c r="P35" s="11">
        <f>O35/B35*100-100</f>
        <v>1.639308393673744</v>
      </c>
    </row>
    <row r="36" spans="1:16" ht="16.5" customHeight="1" x14ac:dyDescent="0.55000000000000004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6" s="2" customFormat="1" ht="16.5" customHeight="1" x14ac:dyDescent="0.2">
      <c r="A37" s="79" t="s">
        <v>12</v>
      </c>
      <c r="B37" s="79" t="s">
        <v>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s="2" customFormat="1" ht="16.5" customHeight="1" x14ac:dyDescent="0.2">
      <c r="A38" s="79"/>
      <c r="B38" s="1" t="s">
        <v>109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24</v>
      </c>
      <c r="H38" s="1" t="s">
        <v>19</v>
      </c>
      <c r="I38" s="1" t="s">
        <v>20</v>
      </c>
      <c r="J38" s="1" t="s">
        <v>25</v>
      </c>
      <c r="K38" s="1" t="s">
        <v>26</v>
      </c>
      <c r="L38" s="1" t="s">
        <v>27</v>
      </c>
      <c r="M38" s="1" t="s">
        <v>21</v>
      </c>
      <c r="N38" s="1" t="s">
        <v>28</v>
      </c>
      <c r="O38" s="1" t="s">
        <v>114</v>
      </c>
      <c r="P38" s="1" t="s">
        <v>4</v>
      </c>
    </row>
    <row r="39" spans="1:16" ht="16.5" customHeight="1" x14ac:dyDescent="0.2">
      <c r="A39" s="5" t="s">
        <v>6</v>
      </c>
      <c r="B39" s="8">
        <v>372.49694042596633</v>
      </c>
      <c r="C39" s="9">
        <v>352.6428658631894</v>
      </c>
      <c r="D39" s="20">
        <v>209.46444882613355</v>
      </c>
      <c r="E39" s="8">
        <v>299.48131530177022</v>
      </c>
      <c r="F39" s="57">
        <v>480.33477763134368</v>
      </c>
      <c r="G39" s="65">
        <v>713.46769329155904</v>
      </c>
      <c r="H39" s="57">
        <v>1363.6971190105662</v>
      </c>
      <c r="I39" s="8">
        <v>1442.3656692261873</v>
      </c>
      <c r="J39" s="8">
        <v>958.07986058022163</v>
      </c>
      <c r="K39" s="8">
        <v>809.23052062851514</v>
      </c>
      <c r="L39" s="8">
        <v>563.68886536946911</v>
      </c>
      <c r="M39" s="8">
        <v>252.33471134606691</v>
      </c>
      <c r="N39" s="10">
        <v>199.17335039551145</v>
      </c>
      <c r="O39" s="44">
        <v>636.99676645587783</v>
      </c>
      <c r="P39" s="8">
        <f t="shared" ref="P39:P51" si="2">O39/B39*100-100</f>
        <v>71.007247932679547</v>
      </c>
    </row>
    <row r="40" spans="1:16" ht="16.5" customHeight="1" x14ac:dyDescent="0.2">
      <c r="A40" s="6" t="s">
        <v>7</v>
      </c>
      <c r="B40" s="8">
        <v>5313.5465210655466</v>
      </c>
      <c r="C40" s="9">
        <v>2761.250820318905</v>
      </c>
      <c r="D40" s="20">
        <v>1223.6228191837292</v>
      </c>
      <c r="E40" s="8">
        <v>2175.369014010213</v>
      </c>
      <c r="F40" s="57">
        <v>5291.8150546903189</v>
      </c>
      <c r="G40" s="65">
        <v>10378.89565886631</v>
      </c>
      <c r="H40" s="57">
        <v>3533.9990897724997</v>
      </c>
      <c r="I40" s="8">
        <v>3992.5162251489614</v>
      </c>
      <c r="J40" s="8">
        <v>3401.4505515908377</v>
      </c>
      <c r="K40" s="8">
        <v>1192.6516721695498</v>
      </c>
      <c r="L40" s="8">
        <v>597.29524197450246</v>
      </c>
      <c r="M40" s="8">
        <v>663.34457088837269</v>
      </c>
      <c r="N40" s="10">
        <v>849.32623824159214</v>
      </c>
      <c r="O40" s="44">
        <v>3005.1280797379827</v>
      </c>
      <c r="P40" s="8">
        <f t="shared" si="2"/>
        <v>-43.444024291042581</v>
      </c>
    </row>
    <row r="41" spans="1:16" ht="16.5" customHeight="1" x14ac:dyDescent="0.2">
      <c r="A41" s="5" t="s">
        <v>0</v>
      </c>
      <c r="B41" s="8">
        <v>111.56165987727171</v>
      </c>
      <c r="C41" s="9">
        <v>160.91775090321738</v>
      </c>
      <c r="D41" s="20">
        <v>152.71560452632229</v>
      </c>
      <c r="E41" s="8">
        <v>152.54052566648554</v>
      </c>
      <c r="F41" s="57">
        <v>152.68343624764975</v>
      </c>
      <c r="G41" s="65">
        <v>152.91183949885442</v>
      </c>
      <c r="H41" s="57">
        <v>152.91183949885442</v>
      </c>
      <c r="I41" s="8">
        <v>152.91183949885442</v>
      </c>
      <c r="J41" s="8">
        <v>152.91183949885442</v>
      </c>
      <c r="K41" s="8">
        <v>152.91183949885442</v>
      </c>
      <c r="L41" s="8">
        <v>141.22661104873964</v>
      </c>
      <c r="M41" s="8">
        <v>118.6854715800544</v>
      </c>
      <c r="N41" s="10">
        <v>136.79091028892472</v>
      </c>
      <c r="O41" s="44">
        <v>148.34329231297215</v>
      </c>
      <c r="P41" s="8">
        <f t="shared" si="2"/>
        <v>32.969778753887027</v>
      </c>
    </row>
    <row r="42" spans="1:16" ht="16.5" customHeight="1" x14ac:dyDescent="0.2">
      <c r="A42" s="5" t="s">
        <v>1</v>
      </c>
      <c r="B42" s="8">
        <v>234.71933626776607</v>
      </c>
      <c r="C42" s="9">
        <v>316.05386284515981</v>
      </c>
      <c r="D42" s="20">
        <v>158.97122162139124</v>
      </c>
      <c r="E42" s="8">
        <v>488.8204953415318</v>
      </c>
      <c r="F42" s="57">
        <v>1030.5509062707438</v>
      </c>
      <c r="G42" s="65">
        <v>1118.5262884834763</v>
      </c>
      <c r="H42" s="57">
        <v>1113.2460814568778</v>
      </c>
      <c r="I42" s="8">
        <v>1115.2273354598872</v>
      </c>
      <c r="J42" s="8">
        <v>1118.0038618835113</v>
      </c>
      <c r="K42" s="8">
        <v>1422.8199398929939</v>
      </c>
      <c r="L42" s="8">
        <v>304.32679811491045</v>
      </c>
      <c r="M42" s="8">
        <v>312.01532232688675</v>
      </c>
      <c r="N42" s="10">
        <v>296.49594161763792</v>
      </c>
      <c r="O42" s="44">
        <v>732.92150460958385</v>
      </c>
      <c r="P42" s="8">
        <f t="shared" si="2"/>
        <v>212.25442107312051</v>
      </c>
    </row>
    <row r="43" spans="1:16" ht="16.5" customHeight="1" x14ac:dyDescent="0.2">
      <c r="A43" s="5" t="s">
        <v>34</v>
      </c>
      <c r="B43" s="8">
        <v>130.52668261859097</v>
      </c>
      <c r="C43" s="9">
        <v>120.60258622601829</v>
      </c>
      <c r="D43" s="20">
        <v>106.91257716347941</v>
      </c>
      <c r="E43" s="8">
        <v>111.25552138466561</v>
      </c>
      <c r="F43" s="57">
        <v>151.81193404270516</v>
      </c>
      <c r="G43" s="65">
        <v>150.60318626877208</v>
      </c>
      <c r="H43" s="57">
        <v>150.60318626877208</v>
      </c>
      <c r="I43" s="8">
        <v>147.43010719275239</v>
      </c>
      <c r="J43" s="8">
        <v>141.03837406251884</v>
      </c>
      <c r="K43" s="8">
        <v>169.66824266749336</v>
      </c>
      <c r="L43" s="8">
        <v>135.208417723569</v>
      </c>
      <c r="M43" s="8">
        <v>108.3521303563316</v>
      </c>
      <c r="N43" s="10">
        <v>102.18393646519228</v>
      </c>
      <c r="O43" s="44">
        <v>132.97251665185584</v>
      </c>
      <c r="P43" s="8">
        <f t="shared" si="2"/>
        <v>1.873819194816889</v>
      </c>
    </row>
    <row r="44" spans="1:16" ht="16.5" customHeight="1" x14ac:dyDescent="0.2">
      <c r="A44" s="5" t="s">
        <v>8</v>
      </c>
      <c r="B44" s="8">
        <v>155.16134168625697</v>
      </c>
      <c r="C44" s="9">
        <v>185.01649358974535</v>
      </c>
      <c r="D44" s="20">
        <v>185.01649358974535</v>
      </c>
      <c r="E44" s="8">
        <v>185.01649358974535</v>
      </c>
      <c r="F44" s="57">
        <v>185.01649358974535</v>
      </c>
      <c r="G44" s="65">
        <v>185.01649358974535</v>
      </c>
      <c r="H44" s="57">
        <v>185.01649358974535</v>
      </c>
      <c r="I44" s="8">
        <v>185.01649358974535</v>
      </c>
      <c r="J44" s="8">
        <v>185.01649358974535</v>
      </c>
      <c r="K44" s="8">
        <v>185.01649358974535</v>
      </c>
      <c r="L44" s="8">
        <v>185.01649358974535</v>
      </c>
      <c r="M44" s="8">
        <v>185.01649358974535</v>
      </c>
      <c r="N44" s="10">
        <v>185.01649358974535</v>
      </c>
      <c r="O44" s="44">
        <v>185.01649358974535</v>
      </c>
      <c r="P44" s="8">
        <f t="shared" si="2"/>
        <v>19.241359722099332</v>
      </c>
    </row>
    <row r="45" spans="1:16" ht="16.5" customHeight="1" x14ac:dyDescent="0.2">
      <c r="A45" s="5" t="s">
        <v>9</v>
      </c>
      <c r="B45" s="8">
        <v>473.12398142628581</v>
      </c>
      <c r="C45" s="9">
        <v>373.87327748036546</v>
      </c>
      <c r="D45" s="20">
        <v>442.38023059815231</v>
      </c>
      <c r="E45" s="8">
        <v>367.84792240750778</v>
      </c>
      <c r="F45" s="57">
        <v>566.90438789095867</v>
      </c>
      <c r="G45" s="65">
        <v>448.92403266644567</v>
      </c>
      <c r="H45" s="57">
        <v>633.33661872662947</v>
      </c>
      <c r="I45" s="8">
        <v>704.16485267591509</v>
      </c>
      <c r="J45" s="8">
        <v>845.21101652889013</v>
      </c>
      <c r="K45" s="8">
        <v>790.49599508255665</v>
      </c>
      <c r="L45" s="8">
        <v>632.02641061650502</v>
      </c>
      <c r="M45" s="8">
        <v>452.90741722646533</v>
      </c>
      <c r="N45" s="10">
        <v>278.64904681574552</v>
      </c>
      <c r="O45" s="44">
        <v>544.72676739301141</v>
      </c>
      <c r="P45" s="8">
        <f t="shared" si="2"/>
        <v>15.134042825491733</v>
      </c>
    </row>
    <row r="46" spans="1:16" ht="16.5" customHeight="1" x14ac:dyDescent="0.2">
      <c r="A46" s="5" t="s">
        <v>10</v>
      </c>
      <c r="B46" s="8">
        <v>95.945618569036142</v>
      </c>
      <c r="C46" s="9">
        <v>94.374885397803311</v>
      </c>
      <c r="D46" s="20">
        <v>94.374885397803311</v>
      </c>
      <c r="E46" s="21">
        <v>94.374885397803311</v>
      </c>
      <c r="F46" s="57">
        <v>94.374885397803311</v>
      </c>
      <c r="G46" s="65">
        <v>94.374885397803311</v>
      </c>
      <c r="H46" s="57">
        <v>94.785352004136669</v>
      </c>
      <c r="I46" s="8">
        <v>94.785352004136669</v>
      </c>
      <c r="J46" s="8">
        <v>94.785352004136669</v>
      </c>
      <c r="K46" s="8">
        <v>94.982541007247931</v>
      </c>
      <c r="L46" s="8">
        <v>94.982541007247931</v>
      </c>
      <c r="M46" s="8">
        <v>94.982541007247931</v>
      </c>
      <c r="N46" s="10">
        <v>94.982541007247931</v>
      </c>
      <c r="O46" s="44">
        <v>94.680053919201541</v>
      </c>
      <c r="P46" s="8">
        <f t="shared" si="2"/>
        <v>-1.3190437132092541</v>
      </c>
    </row>
    <row r="47" spans="1:16" ht="16.5" customHeight="1" x14ac:dyDescent="0.2">
      <c r="A47" s="6" t="s">
        <v>33</v>
      </c>
      <c r="B47" s="8">
        <v>127.44555443804937</v>
      </c>
      <c r="C47" s="9">
        <v>130.0617025917696</v>
      </c>
      <c r="D47" s="20">
        <v>130.0617025917696</v>
      </c>
      <c r="E47" s="8">
        <v>130.0617025917696</v>
      </c>
      <c r="F47" s="57">
        <v>130.0617025917696</v>
      </c>
      <c r="G47" s="65">
        <v>130.0617025917696</v>
      </c>
      <c r="H47" s="57">
        <v>130.0617025917696</v>
      </c>
      <c r="I47" s="8">
        <v>130.0617025917696</v>
      </c>
      <c r="J47" s="8">
        <v>130.0617025917696</v>
      </c>
      <c r="K47" s="8">
        <v>130.0617025917696</v>
      </c>
      <c r="L47" s="8">
        <v>130.0617025917696</v>
      </c>
      <c r="M47" s="8">
        <v>130.0617025917696</v>
      </c>
      <c r="N47" s="10">
        <v>130.0617025917696</v>
      </c>
      <c r="O47" s="44">
        <v>130.06170259176957</v>
      </c>
      <c r="P47" s="8">
        <f t="shared" si="2"/>
        <v>2.05275748162083</v>
      </c>
    </row>
    <row r="48" spans="1:16" ht="16.5" customHeight="1" x14ac:dyDescent="0.2">
      <c r="A48" s="5" t="s">
        <v>2</v>
      </c>
      <c r="B48" s="8">
        <v>105.51766717586422</v>
      </c>
      <c r="C48" s="9">
        <v>105.51766717586422</v>
      </c>
      <c r="D48" s="20">
        <v>105.51766717586422</v>
      </c>
      <c r="E48" s="8">
        <v>105.51766717586422</v>
      </c>
      <c r="F48" s="57">
        <v>105.51766717586422</v>
      </c>
      <c r="G48" s="65">
        <v>105.51766717586422</v>
      </c>
      <c r="H48" s="57">
        <v>105.51766717586422</v>
      </c>
      <c r="I48" s="8">
        <v>105.51766717586422</v>
      </c>
      <c r="J48" s="8">
        <v>105.51766717586422</v>
      </c>
      <c r="K48" s="8">
        <v>105.51766717586422</v>
      </c>
      <c r="L48" s="8">
        <v>105.51766717586422</v>
      </c>
      <c r="M48" s="8">
        <v>105.51766717586422</v>
      </c>
      <c r="N48" s="10">
        <v>105.51766717586422</v>
      </c>
      <c r="O48" s="44">
        <v>105.51766717586422</v>
      </c>
      <c r="P48" s="8">
        <f t="shared" si="2"/>
        <v>0</v>
      </c>
    </row>
    <row r="49" spans="1:16" ht="16.5" customHeight="1" x14ac:dyDescent="0.2">
      <c r="A49" s="5" t="s">
        <v>11</v>
      </c>
      <c r="B49" s="8">
        <v>115.12332454412696</v>
      </c>
      <c r="C49" s="9">
        <v>115.123324544127</v>
      </c>
      <c r="D49" s="20">
        <v>115.123324544127</v>
      </c>
      <c r="E49" s="8">
        <v>115.123324544127</v>
      </c>
      <c r="F49" s="57">
        <v>115.123324544127</v>
      </c>
      <c r="G49" s="65">
        <v>115.123324544127</v>
      </c>
      <c r="H49" s="57">
        <v>115.123324544127</v>
      </c>
      <c r="I49" s="8">
        <v>115.123324544127</v>
      </c>
      <c r="J49" s="8">
        <v>115.123324544127</v>
      </c>
      <c r="K49" s="8">
        <v>115.123324544127</v>
      </c>
      <c r="L49" s="8">
        <v>115.123324544127</v>
      </c>
      <c r="M49" s="8">
        <v>115.123324544127</v>
      </c>
      <c r="N49" s="10">
        <v>119.32091370019872</v>
      </c>
      <c r="O49" s="44">
        <v>115.47312364046627</v>
      </c>
      <c r="P49" s="8">
        <f t="shared" si="2"/>
        <v>0.30384728526948379</v>
      </c>
    </row>
    <row r="50" spans="1:16" s="59" customFormat="1" ht="16.5" customHeight="1" x14ac:dyDescent="0.2">
      <c r="A50" s="60" t="s">
        <v>78</v>
      </c>
      <c r="B50" s="64">
        <v>156.86332334360097</v>
      </c>
      <c r="C50" s="62">
        <v>152.1355113868955</v>
      </c>
      <c r="D50" s="62">
        <v>146.3513112717919</v>
      </c>
      <c r="E50" s="62">
        <v>143.96949248062131</v>
      </c>
      <c r="F50" s="62">
        <v>170.0299249302376</v>
      </c>
      <c r="G50" s="62">
        <v>178.79159439992318</v>
      </c>
      <c r="H50" s="62">
        <v>187.82669221347311</v>
      </c>
      <c r="I50" s="62">
        <v>208.61715566839194</v>
      </c>
      <c r="J50" s="62">
        <v>219.78990337610466</v>
      </c>
      <c r="K50" s="62">
        <v>186.21149738360486</v>
      </c>
      <c r="L50" s="62">
        <v>150.14149891235232</v>
      </c>
      <c r="M50" s="62">
        <v>145.10314155324957</v>
      </c>
      <c r="N50" s="62">
        <v>143.49118404498208</v>
      </c>
      <c r="O50" s="61">
        <v>169.37157563513566</v>
      </c>
      <c r="P50" s="64">
        <f t="shared" si="2"/>
        <v>7.97398144124233</v>
      </c>
    </row>
    <row r="51" spans="1:16" s="2" customFormat="1" ht="16.5" customHeight="1" x14ac:dyDescent="0.2">
      <c r="A51" s="7" t="s">
        <v>13</v>
      </c>
      <c r="B51" s="11">
        <v>396.79933396859752</v>
      </c>
      <c r="C51" s="66">
        <v>321.12776641106655</v>
      </c>
      <c r="D51" s="67">
        <v>214.21329344911871</v>
      </c>
      <c r="E51" s="68">
        <v>301.14519281570205</v>
      </c>
      <c r="F51" s="69">
        <v>528.78239260887392</v>
      </c>
      <c r="G51" s="70">
        <v>757.24969268750533</v>
      </c>
      <c r="H51" s="69">
        <v>799.23463707448457</v>
      </c>
      <c r="I51" s="11">
        <v>847.83172527210536</v>
      </c>
      <c r="J51" s="11">
        <v>675.38606505845905</v>
      </c>
      <c r="K51" s="11">
        <v>584.31153920253871</v>
      </c>
      <c r="L51" s="11">
        <v>348.11950314620276</v>
      </c>
      <c r="M51" s="11">
        <v>227.33091763672698</v>
      </c>
      <c r="N51" s="13">
        <v>201.08755243554873</v>
      </c>
      <c r="O51" s="47">
        <v>483.81835648319435</v>
      </c>
      <c r="P51" s="11">
        <f t="shared" si="2"/>
        <v>21.930234016341245</v>
      </c>
    </row>
    <row r="52" spans="1:16" ht="16.5" customHeight="1" x14ac:dyDescent="0.55000000000000004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 s="2" customFormat="1" ht="16.5" customHeight="1" x14ac:dyDescent="0.2">
      <c r="A53" s="79" t="s">
        <v>12</v>
      </c>
      <c r="B53" s="79" t="s">
        <v>61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54" spans="1:16" s="2" customFormat="1" ht="16.5" customHeight="1" x14ac:dyDescent="0.2">
      <c r="A54" s="79"/>
      <c r="B54" s="1" t="s">
        <v>109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24</v>
      </c>
      <c r="H54" s="1" t="s">
        <v>19</v>
      </c>
      <c r="I54" s="1" t="s">
        <v>20</v>
      </c>
      <c r="J54" s="1" t="s">
        <v>25</v>
      </c>
      <c r="K54" s="1" t="s">
        <v>26</v>
      </c>
      <c r="L54" s="1" t="s">
        <v>27</v>
      </c>
      <c r="M54" s="1" t="s">
        <v>21</v>
      </c>
      <c r="N54" s="1" t="s">
        <v>28</v>
      </c>
      <c r="O54" s="1" t="s">
        <v>114</v>
      </c>
      <c r="P54" s="1" t="s">
        <v>4</v>
      </c>
    </row>
    <row r="55" spans="1:16" ht="16.5" customHeight="1" x14ac:dyDescent="0.2">
      <c r="A55" s="5" t="s">
        <v>6</v>
      </c>
      <c r="B55" s="8">
        <v>126.55420291755371</v>
      </c>
      <c r="C55" s="9">
        <v>123.33138907854891</v>
      </c>
      <c r="D55" s="8">
        <v>123.89837272984937</v>
      </c>
      <c r="E55" s="8">
        <v>127.08431856442796</v>
      </c>
      <c r="F55" s="57">
        <v>126.29331758441639</v>
      </c>
      <c r="G55" s="57">
        <v>125.84485746830946</v>
      </c>
      <c r="H55" s="57">
        <v>124.6214902416348</v>
      </c>
      <c r="I55" s="8">
        <v>122.18013606367541</v>
      </c>
      <c r="J55" s="8">
        <v>121.33996254131112</v>
      </c>
      <c r="K55" s="8">
        <v>122.72935258595204</v>
      </c>
      <c r="L55" s="8">
        <v>123.11882532689678</v>
      </c>
      <c r="M55" s="8">
        <v>123.70201321188665</v>
      </c>
      <c r="N55" s="10">
        <v>126.88487431343918</v>
      </c>
      <c r="O55" s="44">
        <v>124.25240914252902</v>
      </c>
      <c r="P55" s="8">
        <f t="shared" ref="P55:P67" si="3">O55/B55*100-100</f>
        <v>-1.8188204911094346</v>
      </c>
    </row>
    <row r="56" spans="1:16" ht="16.5" customHeight="1" x14ac:dyDescent="0.2">
      <c r="A56" s="6" t="s">
        <v>7</v>
      </c>
      <c r="B56" s="8">
        <v>187.84933224296648</v>
      </c>
      <c r="C56" s="9">
        <v>195.43635341189085</v>
      </c>
      <c r="D56" s="8">
        <v>195.51636650207942</v>
      </c>
      <c r="E56" s="8">
        <v>195.53638964546042</v>
      </c>
      <c r="F56" s="57">
        <v>195.55406125656344</v>
      </c>
      <c r="G56" s="57">
        <v>195.5608734782632</v>
      </c>
      <c r="H56" s="57">
        <v>196.71965883948681</v>
      </c>
      <c r="I56" s="8">
        <v>198.30101277413149</v>
      </c>
      <c r="J56" s="8">
        <v>199.10850191133014</v>
      </c>
      <c r="K56" s="8">
        <v>199.24744559794317</v>
      </c>
      <c r="L56" s="8">
        <v>199.62393025583336</v>
      </c>
      <c r="M56" s="8">
        <v>199.50583006389834</v>
      </c>
      <c r="N56" s="10">
        <v>199.46472247674598</v>
      </c>
      <c r="O56" s="44">
        <v>197.46459551780222</v>
      </c>
      <c r="P56" s="8">
        <f t="shared" si="3"/>
        <v>5.1186039151841243</v>
      </c>
    </row>
    <row r="57" spans="1:16" ht="16.5" customHeight="1" x14ac:dyDescent="0.2">
      <c r="A57" s="5" t="s">
        <v>0</v>
      </c>
      <c r="B57" s="8">
        <v>114.96751230140124</v>
      </c>
      <c r="C57" s="9">
        <v>115.52489469927691</v>
      </c>
      <c r="D57" s="8">
        <v>114.10276618258936</v>
      </c>
      <c r="E57" s="8">
        <v>114.35173138721319</v>
      </c>
      <c r="F57" s="57">
        <v>114.59239403722356</v>
      </c>
      <c r="G57" s="57">
        <v>115.58960285822621</v>
      </c>
      <c r="H57" s="57">
        <v>115.74924900341432</v>
      </c>
      <c r="I57" s="8">
        <v>115.03124759980786</v>
      </c>
      <c r="J57" s="8">
        <v>115.17879725587862</v>
      </c>
      <c r="K57" s="8">
        <v>116.09863236374247</v>
      </c>
      <c r="L57" s="8">
        <v>116.22757791493564</v>
      </c>
      <c r="M57" s="8">
        <v>115.93863100422217</v>
      </c>
      <c r="N57" s="10">
        <v>116.33109569094511</v>
      </c>
      <c r="O57" s="44">
        <v>115.3930516664563</v>
      </c>
      <c r="P57" s="8">
        <f t="shared" si="3"/>
        <v>0.37013879533154181</v>
      </c>
    </row>
    <row r="58" spans="1:16" ht="16.5" customHeight="1" x14ac:dyDescent="0.2">
      <c r="A58" s="5" t="s">
        <v>1</v>
      </c>
      <c r="B58" s="8">
        <v>123.85809662602342</v>
      </c>
      <c r="C58" s="9">
        <v>123.65440932240784</v>
      </c>
      <c r="D58" s="8">
        <v>123.6402596265462</v>
      </c>
      <c r="E58" s="8">
        <v>124.23138830088857</v>
      </c>
      <c r="F58" s="57">
        <v>124.21436923722875</v>
      </c>
      <c r="G58" s="57">
        <v>124.94018656727852</v>
      </c>
      <c r="H58" s="57">
        <v>125.93876564166196</v>
      </c>
      <c r="I58" s="8">
        <v>126.39841322200819</v>
      </c>
      <c r="J58" s="8">
        <v>125.94219606465688</v>
      </c>
      <c r="K58" s="8">
        <v>126.432651295689</v>
      </c>
      <c r="L58" s="8">
        <v>126.32735118783405</v>
      </c>
      <c r="M58" s="8">
        <v>126.34489901011706</v>
      </c>
      <c r="N58" s="10">
        <v>126.69022189801638</v>
      </c>
      <c r="O58" s="44">
        <v>125.39625928119445</v>
      </c>
      <c r="P58" s="8">
        <f t="shared" si="3"/>
        <v>1.2418749335502355</v>
      </c>
    </row>
    <row r="59" spans="1:16" ht="16.5" customHeight="1" x14ac:dyDescent="0.2">
      <c r="A59" s="5" t="s">
        <v>34</v>
      </c>
      <c r="B59" s="8">
        <v>119.14576626428577</v>
      </c>
      <c r="C59" s="9">
        <v>118.36861239831595</v>
      </c>
      <c r="D59" s="8">
        <v>117.80118880555391</v>
      </c>
      <c r="E59" s="8">
        <v>118.0065737035802</v>
      </c>
      <c r="F59" s="57">
        <v>117.26241891824033</v>
      </c>
      <c r="G59" s="57">
        <v>117.95923892223639</v>
      </c>
      <c r="H59" s="57">
        <v>118.54000549211737</v>
      </c>
      <c r="I59" s="8">
        <v>118.44054317460174</v>
      </c>
      <c r="J59" s="8">
        <v>117.93891351415309</v>
      </c>
      <c r="K59" s="8">
        <v>118.39508491467247</v>
      </c>
      <c r="L59" s="8">
        <v>118.74620563629247</v>
      </c>
      <c r="M59" s="8">
        <v>118.64451035739327</v>
      </c>
      <c r="N59" s="10">
        <v>118.65409725772383</v>
      </c>
      <c r="O59" s="44">
        <v>118.22978275790676</v>
      </c>
      <c r="P59" s="8">
        <f t="shared" si="3"/>
        <v>-0.7687923248126225</v>
      </c>
    </row>
    <row r="60" spans="1:16" ht="16.5" customHeight="1" x14ac:dyDescent="0.2">
      <c r="A60" s="5" t="s">
        <v>8</v>
      </c>
      <c r="B60" s="8">
        <v>135.93417873599819</v>
      </c>
      <c r="C60" s="9">
        <v>137.33490429613147</v>
      </c>
      <c r="D60" s="8">
        <v>137.24781190087717</v>
      </c>
      <c r="E60" s="8">
        <v>135.81504652224959</v>
      </c>
      <c r="F60" s="57">
        <v>136.10903935225636</v>
      </c>
      <c r="G60" s="57">
        <v>136.51457483165871</v>
      </c>
      <c r="H60" s="57">
        <v>136.40432648909353</v>
      </c>
      <c r="I60" s="8">
        <v>136.41335608883665</v>
      </c>
      <c r="J60" s="8">
        <v>136.65535279158183</v>
      </c>
      <c r="K60" s="8">
        <v>136.05579291145526</v>
      </c>
      <c r="L60" s="8">
        <v>136.52174613074959</v>
      </c>
      <c r="M60" s="8">
        <v>135.8491288387022</v>
      </c>
      <c r="N60" s="10">
        <v>136.59560113416507</v>
      </c>
      <c r="O60" s="44">
        <v>136.45972344064643</v>
      </c>
      <c r="P60" s="8">
        <f t="shared" si="3"/>
        <v>0.38661704476025704</v>
      </c>
    </row>
    <row r="61" spans="1:16" ht="16.5" customHeight="1" x14ac:dyDescent="0.2">
      <c r="A61" s="5" t="s">
        <v>9</v>
      </c>
      <c r="B61" s="8">
        <v>121.44086446698776</v>
      </c>
      <c r="C61" s="9">
        <v>120.85994225907922</v>
      </c>
      <c r="D61" s="8">
        <v>121.1410251002705</v>
      </c>
      <c r="E61" s="8">
        <v>123.65290331991936</v>
      </c>
      <c r="F61" s="57">
        <v>123.86507581145061</v>
      </c>
      <c r="G61" s="57">
        <v>123.13692130809254</v>
      </c>
      <c r="H61" s="57">
        <v>123.11211170214699</v>
      </c>
      <c r="I61" s="8">
        <v>123.41676491097958</v>
      </c>
      <c r="J61" s="8">
        <v>123.30210757743637</v>
      </c>
      <c r="K61" s="8">
        <v>123.69967819083043</v>
      </c>
      <c r="L61" s="8">
        <v>123.99934128539593</v>
      </c>
      <c r="M61" s="8">
        <v>123.46232990564425</v>
      </c>
      <c r="N61" s="10">
        <v>119.21262704031339</v>
      </c>
      <c r="O61" s="44">
        <v>122.73840236762994</v>
      </c>
      <c r="P61" s="8">
        <f t="shared" si="3"/>
        <v>1.0684524573644723</v>
      </c>
    </row>
    <row r="62" spans="1:16" ht="16.5" customHeight="1" x14ac:dyDescent="0.2">
      <c r="A62" s="5" t="s">
        <v>10</v>
      </c>
      <c r="B62" s="8">
        <v>88.223310160297061</v>
      </c>
      <c r="C62" s="9">
        <v>87.534877318188478</v>
      </c>
      <c r="D62" s="8">
        <v>87.24819425065327</v>
      </c>
      <c r="E62" s="8">
        <v>86.390570675917417</v>
      </c>
      <c r="F62" s="57">
        <v>86.45774929469583</v>
      </c>
      <c r="G62" s="57">
        <v>86.524502508562946</v>
      </c>
      <c r="H62" s="57">
        <v>85.980522545214384</v>
      </c>
      <c r="I62" s="8">
        <v>85.767867123335449</v>
      </c>
      <c r="J62" s="8">
        <v>85.491823559162199</v>
      </c>
      <c r="K62" s="8">
        <v>85.03657741725084</v>
      </c>
      <c r="L62" s="8">
        <v>84.935787325721449</v>
      </c>
      <c r="M62" s="8">
        <v>84.765675286106259</v>
      </c>
      <c r="N62" s="10">
        <v>85.458272777458731</v>
      </c>
      <c r="O62" s="44">
        <v>85.966035006855591</v>
      </c>
      <c r="P62" s="8">
        <f t="shared" si="3"/>
        <v>-2.5585926773095622</v>
      </c>
    </row>
    <row r="63" spans="1:16" ht="16.5" customHeight="1" x14ac:dyDescent="0.2">
      <c r="A63" s="6" t="s">
        <v>33</v>
      </c>
      <c r="B63" s="8">
        <v>156.82145346285577</v>
      </c>
      <c r="C63" s="9">
        <v>156.8244737241437</v>
      </c>
      <c r="D63" s="8">
        <v>155.82417781340021</v>
      </c>
      <c r="E63" s="8">
        <v>157.97575903975286</v>
      </c>
      <c r="F63" s="57">
        <v>152.46702835322847</v>
      </c>
      <c r="G63" s="57">
        <v>154.68518131128414</v>
      </c>
      <c r="H63" s="57">
        <v>153.93962772987643</v>
      </c>
      <c r="I63" s="8">
        <v>151.93774764142594</v>
      </c>
      <c r="J63" s="8">
        <v>149.65128883291197</v>
      </c>
      <c r="K63" s="8">
        <v>150.94931204004016</v>
      </c>
      <c r="L63" s="8">
        <v>149.45270526882089</v>
      </c>
      <c r="M63" s="8">
        <v>148.7281365926016</v>
      </c>
      <c r="N63" s="10">
        <v>148.62101292285908</v>
      </c>
      <c r="O63" s="44">
        <v>152.58803760586213</v>
      </c>
      <c r="P63" s="8">
        <f t="shared" si="3"/>
        <v>-2.6995132129650585</v>
      </c>
    </row>
    <row r="64" spans="1:16" ht="16.5" customHeight="1" x14ac:dyDescent="0.2">
      <c r="A64" s="5" t="s">
        <v>2</v>
      </c>
      <c r="B64" s="8">
        <v>144.83933710412256</v>
      </c>
      <c r="C64" s="9">
        <v>143.17231590655257</v>
      </c>
      <c r="D64" s="8">
        <v>143.17231590655257</v>
      </c>
      <c r="E64" s="8">
        <v>144.31018736363544</v>
      </c>
      <c r="F64" s="57">
        <v>144.31018736363544</v>
      </c>
      <c r="G64" s="57">
        <v>144.31018736363544</v>
      </c>
      <c r="H64" s="57">
        <v>143.39420407601784</v>
      </c>
      <c r="I64" s="8">
        <v>143.39420407601784</v>
      </c>
      <c r="J64" s="8">
        <v>143.39420407601784</v>
      </c>
      <c r="K64" s="8">
        <v>142.13660600115372</v>
      </c>
      <c r="L64" s="8">
        <v>142.13660600115372</v>
      </c>
      <c r="M64" s="8">
        <v>142.13660600115372</v>
      </c>
      <c r="N64" s="10">
        <v>141.04690303743882</v>
      </c>
      <c r="O64" s="44">
        <v>143.07621059774706</v>
      </c>
      <c r="P64" s="8">
        <f t="shared" si="3"/>
        <v>-1.2172981053538052</v>
      </c>
    </row>
    <row r="65" spans="1:16" ht="16.5" customHeight="1" x14ac:dyDescent="0.2">
      <c r="A65" s="5" t="s">
        <v>11</v>
      </c>
      <c r="B65" s="8">
        <v>156.30033865344924</v>
      </c>
      <c r="C65" s="9">
        <v>157.32896924175364</v>
      </c>
      <c r="D65" s="8">
        <v>156.60349534939797</v>
      </c>
      <c r="E65" s="8">
        <v>156.61014837770523</v>
      </c>
      <c r="F65" s="57">
        <v>157.88514623969198</v>
      </c>
      <c r="G65" s="57">
        <v>158.25811392247272</v>
      </c>
      <c r="H65" s="57">
        <v>159.16961063409164</v>
      </c>
      <c r="I65" s="8">
        <v>158.86558752372085</v>
      </c>
      <c r="J65" s="8">
        <v>159.12668265651632</v>
      </c>
      <c r="K65" s="8">
        <v>159.74322962131475</v>
      </c>
      <c r="L65" s="8">
        <v>158.47907675587362</v>
      </c>
      <c r="M65" s="8">
        <v>157.74595171886514</v>
      </c>
      <c r="N65" s="10">
        <v>159.27531455189609</v>
      </c>
      <c r="O65" s="44">
        <v>158.25761054944169</v>
      </c>
      <c r="P65" s="8">
        <f t="shared" si="3"/>
        <v>1.2522505791443734</v>
      </c>
    </row>
    <row r="66" spans="1:16" s="59" customFormat="1" ht="16.5" customHeight="1" x14ac:dyDescent="0.2">
      <c r="A66" s="60" t="s">
        <v>78</v>
      </c>
      <c r="B66" s="64">
        <v>144.2770051976257</v>
      </c>
      <c r="C66" s="62">
        <v>144.59837202906405</v>
      </c>
      <c r="D66" s="62">
        <v>144.61632412985978</v>
      </c>
      <c r="E66" s="62">
        <v>144.12393790231363</v>
      </c>
      <c r="F66" s="62">
        <v>144.73708757548502</v>
      </c>
      <c r="G66" s="62">
        <v>144.74727181310135</v>
      </c>
      <c r="H66" s="62">
        <v>144.11304793417784</v>
      </c>
      <c r="I66" s="62">
        <v>143.86159443045196</v>
      </c>
      <c r="J66" s="62">
        <v>143.88226431062358</v>
      </c>
      <c r="K66" s="62">
        <v>144.24839658972857</v>
      </c>
      <c r="L66" s="62">
        <v>144.7389065355477</v>
      </c>
      <c r="M66" s="62">
        <v>144.54250204823433</v>
      </c>
      <c r="N66" s="62">
        <v>144.73558031625524</v>
      </c>
      <c r="O66" s="61">
        <v>144.41210713457025</v>
      </c>
      <c r="P66" s="64">
        <f t="shared" si="3"/>
        <v>9.3640657954807693E-2</v>
      </c>
    </row>
    <row r="67" spans="1:16" s="2" customFormat="1" ht="16.5" customHeight="1" x14ac:dyDescent="0.2">
      <c r="A67" s="7" t="s">
        <v>13</v>
      </c>
      <c r="B67" s="11">
        <v>130.20280298902665</v>
      </c>
      <c r="C67" s="12">
        <v>129.4410960665256</v>
      </c>
      <c r="D67" s="11">
        <v>129.51493567988018</v>
      </c>
      <c r="E67" s="11">
        <v>130.88560075660169</v>
      </c>
      <c r="F67" s="63">
        <v>130.70893878842307</v>
      </c>
      <c r="G67" s="63">
        <v>130.64978799911941</v>
      </c>
      <c r="H67" s="63">
        <v>130.296786189774</v>
      </c>
      <c r="I67" s="11">
        <v>129.60399229401216</v>
      </c>
      <c r="J67" s="11">
        <v>129.27501500862451</v>
      </c>
      <c r="K67" s="11">
        <v>129.87058899862657</v>
      </c>
      <c r="L67" s="11">
        <v>130.09368597575011</v>
      </c>
      <c r="M67" s="11">
        <v>130.05419090042864</v>
      </c>
      <c r="N67" s="13">
        <v>130.35349232910028</v>
      </c>
      <c r="O67" s="47">
        <v>130.06234258223887</v>
      </c>
      <c r="P67" s="11">
        <f t="shared" si="3"/>
        <v>-0.10787817432749591</v>
      </c>
    </row>
    <row r="68" spans="1:16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03"/>
    </row>
    <row r="69" spans="1:16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104"/>
    </row>
    <row r="70" spans="1:16" ht="16.5" customHeight="1" x14ac:dyDescent="0.2">
      <c r="A70" s="100" t="s">
        <v>113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5"/>
    </row>
    <row r="71" spans="1:16" ht="16.5" customHeight="1" x14ac:dyDescent="0.2">
      <c r="A71" s="98" t="s">
        <v>59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102"/>
    </row>
    <row r="72" spans="1:16" ht="20.25" x14ac:dyDescent="0.2">
      <c r="A72" s="98" t="s">
        <v>60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02"/>
    </row>
  </sheetData>
  <mergeCells count="19">
    <mergeCell ref="A72:P72"/>
    <mergeCell ref="A53:A54"/>
    <mergeCell ref="B53:P53"/>
    <mergeCell ref="A68:P68"/>
    <mergeCell ref="A69:P69"/>
    <mergeCell ref="A70:P70"/>
    <mergeCell ref="A71:P71"/>
    <mergeCell ref="A21:A22"/>
    <mergeCell ref="B21:P21"/>
    <mergeCell ref="A36:P36"/>
    <mergeCell ref="A37:A38"/>
    <mergeCell ref="B37:P37"/>
    <mergeCell ref="A52:P52"/>
    <mergeCell ref="A1:P1"/>
    <mergeCell ref="A2:P2"/>
    <mergeCell ref="A3:P3"/>
    <mergeCell ref="A5:A6"/>
    <mergeCell ref="B5:P5"/>
    <mergeCell ref="A20:P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6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ht="17.649999999999999" customHeight="1" x14ac:dyDescent="0.2">
      <c r="A2" s="97" t="s">
        <v>38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7.649999999999999" customHeight="1" x14ac:dyDescent="0.2">
      <c r="A3" s="97" t="s">
        <v>23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32</v>
      </c>
      <c r="C6" s="30" t="s">
        <v>39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24</v>
      </c>
      <c r="I6" s="30" t="s">
        <v>19</v>
      </c>
      <c r="J6" s="30" t="s">
        <v>20</v>
      </c>
      <c r="K6" s="30" t="s">
        <v>25</v>
      </c>
      <c r="L6" s="30" t="s">
        <v>26</v>
      </c>
      <c r="M6" s="30" t="s">
        <v>27</v>
      </c>
      <c r="N6" s="30" t="s">
        <v>21</v>
      </c>
      <c r="O6" s="30" t="s">
        <v>28</v>
      </c>
      <c r="P6" s="30" t="s">
        <v>40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76.222328845349011</v>
      </c>
      <c r="D7" s="15">
        <v>77.758193605492622</v>
      </c>
      <c r="E7" s="33">
        <v>77.080793239942352</v>
      </c>
      <c r="F7" s="33">
        <v>76.769220404452227</v>
      </c>
      <c r="G7" s="33">
        <v>77.067282598115597</v>
      </c>
      <c r="H7" s="33">
        <v>76.3404801166525</v>
      </c>
      <c r="I7" s="33">
        <v>77.465021028112488</v>
      </c>
      <c r="J7" s="33">
        <v>77.893962338627659</v>
      </c>
      <c r="K7" s="33">
        <v>81.182153631097876</v>
      </c>
      <c r="L7" s="33">
        <v>81.859085508772594</v>
      </c>
      <c r="M7" s="33">
        <v>83.697814677900084</v>
      </c>
      <c r="N7" s="33">
        <v>84.007476850970434</v>
      </c>
      <c r="O7" s="16">
        <v>84.215589257448343</v>
      </c>
      <c r="P7" s="33">
        <f>AVERAGE(D7:O7)</f>
        <v>79.611422771465399</v>
      </c>
      <c r="Q7" s="33">
        <f>P7/C7*100-100</f>
        <v>4.4463269194945099</v>
      </c>
    </row>
    <row r="8" spans="1:17" ht="16.5" customHeight="1" x14ac:dyDescent="0.2">
      <c r="A8" s="34" t="s">
        <v>7</v>
      </c>
      <c r="B8" s="35">
        <v>1.5180379521288712</v>
      </c>
      <c r="C8" s="33">
        <v>71.932768016892638</v>
      </c>
      <c r="D8" s="15">
        <v>72.381160839880195</v>
      </c>
      <c r="E8" s="33">
        <v>72.374236004424134</v>
      </c>
      <c r="F8" s="33">
        <v>72.444980348384007</v>
      </c>
      <c r="G8" s="33">
        <v>73.779433797614573</v>
      </c>
      <c r="H8" s="33">
        <v>73.77602382119359</v>
      </c>
      <c r="I8" s="33">
        <v>73.750400905794322</v>
      </c>
      <c r="J8" s="33">
        <v>73.777321647822049</v>
      </c>
      <c r="K8" s="33">
        <v>77.657023871832251</v>
      </c>
      <c r="L8" s="33">
        <v>78.17480920750063</v>
      </c>
      <c r="M8" s="33">
        <v>77.93234368145049</v>
      </c>
      <c r="N8" s="33">
        <v>79.900676527933669</v>
      </c>
      <c r="O8" s="16">
        <v>80.21322831700229</v>
      </c>
      <c r="P8" s="33">
        <f t="shared" ref="P8:P19" si="0">AVERAGE(D8:O8)</f>
        <v>75.513469914236012</v>
      </c>
      <c r="Q8" s="33">
        <f t="shared" ref="Q8:Q19" si="1">P8/C8*100-100</f>
        <v>4.9778452797791317</v>
      </c>
    </row>
    <row r="9" spans="1:17" ht="16.5" customHeight="1" x14ac:dyDescent="0.2">
      <c r="A9" s="31" t="s">
        <v>0</v>
      </c>
      <c r="B9" s="32">
        <v>1.0915911771881013</v>
      </c>
      <c r="C9" s="33">
        <v>92.710147874168527</v>
      </c>
      <c r="D9" s="15">
        <v>90.853205240190476</v>
      </c>
      <c r="E9" s="33">
        <v>91.937126113099595</v>
      </c>
      <c r="F9" s="33">
        <v>92.189524132594258</v>
      </c>
      <c r="G9" s="33">
        <v>94.95054713991513</v>
      </c>
      <c r="H9" s="33">
        <v>93.090644611859105</v>
      </c>
      <c r="I9" s="33">
        <v>93.758229350253004</v>
      </c>
      <c r="J9" s="33">
        <v>90.619215819179615</v>
      </c>
      <c r="K9" s="33">
        <v>91.834598495637337</v>
      </c>
      <c r="L9" s="33">
        <v>92.695567340557801</v>
      </c>
      <c r="M9" s="33">
        <v>93.314402410744975</v>
      </c>
      <c r="N9" s="33">
        <v>91.166390673371993</v>
      </c>
      <c r="O9" s="16">
        <v>90.803156391551056</v>
      </c>
      <c r="P9" s="33">
        <f t="shared" si="0"/>
        <v>92.267717309912868</v>
      </c>
      <c r="Q9" s="33">
        <f t="shared" si="1"/>
        <v>-0.47721913339643152</v>
      </c>
    </row>
    <row r="10" spans="1:17" ht="16.5" customHeight="1" x14ac:dyDescent="0.2">
      <c r="A10" s="31" t="s">
        <v>1</v>
      </c>
      <c r="B10" s="32">
        <v>1.2722980462507103</v>
      </c>
      <c r="C10" s="33">
        <v>91.120600440277599</v>
      </c>
      <c r="D10" s="15">
        <v>86.683092946076187</v>
      </c>
      <c r="E10" s="33">
        <v>86.820625402562044</v>
      </c>
      <c r="F10" s="33">
        <v>87.5494927704829</v>
      </c>
      <c r="G10" s="33">
        <v>88.383903572864654</v>
      </c>
      <c r="H10" s="33">
        <v>88.280576194803515</v>
      </c>
      <c r="I10" s="33">
        <v>88.187028866280968</v>
      </c>
      <c r="J10" s="33">
        <v>88.395260586046334</v>
      </c>
      <c r="K10" s="33">
        <v>89.419162677511096</v>
      </c>
      <c r="L10" s="33">
        <v>89.634693369213764</v>
      </c>
      <c r="M10" s="33">
        <v>90.444124277596458</v>
      </c>
      <c r="N10" s="33">
        <v>91.775888810294276</v>
      </c>
      <c r="O10" s="16">
        <v>92.700610837613382</v>
      </c>
      <c r="P10" s="33">
        <f t="shared" si="0"/>
        <v>89.022871692612128</v>
      </c>
      <c r="Q10" s="33">
        <f t="shared" si="1"/>
        <v>-2.3021454397025991</v>
      </c>
    </row>
    <row r="11" spans="1:17" ht="16.5" customHeight="1" x14ac:dyDescent="0.2">
      <c r="A11" s="31" t="s">
        <v>34</v>
      </c>
      <c r="B11" s="32">
        <v>1.1529776924021105</v>
      </c>
      <c r="C11" s="33">
        <v>86.137190435547893</v>
      </c>
      <c r="D11" s="15">
        <v>84.46008869177318</v>
      </c>
      <c r="E11" s="33">
        <v>85.025655643709399</v>
      </c>
      <c r="F11" s="33">
        <v>83.065632226913493</v>
      </c>
      <c r="G11" s="33">
        <v>83.197278709215169</v>
      </c>
      <c r="H11" s="33">
        <v>83.17537690165581</v>
      </c>
      <c r="I11" s="33">
        <v>84.117487798114738</v>
      </c>
      <c r="J11" s="33">
        <v>83.779911588746302</v>
      </c>
      <c r="K11" s="33">
        <v>86.808907168691732</v>
      </c>
      <c r="L11" s="33">
        <v>87.170105576677543</v>
      </c>
      <c r="M11" s="33">
        <v>87.412964355072774</v>
      </c>
      <c r="N11" s="33">
        <v>87.604744633941536</v>
      </c>
      <c r="O11" s="16">
        <v>88.080500065079121</v>
      </c>
      <c r="P11" s="33">
        <f t="shared" si="0"/>
        <v>85.324887779965891</v>
      </c>
      <c r="Q11" s="33">
        <f t="shared" si="1"/>
        <v>-0.94303360891461807</v>
      </c>
    </row>
    <row r="12" spans="1:17" ht="16.5" customHeight="1" x14ac:dyDescent="0.2">
      <c r="A12" s="31" t="s">
        <v>8</v>
      </c>
      <c r="B12" s="32">
        <v>1.1477119794957342</v>
      </c>
      <c r="C12" s="33">
        <v>88.439154006181482</v>
      </c>
      <c r="D12" s="15">
        <v>89.779037065452016</v>
      </c>
      <c r="E12" s="33">
        <v>91.914116573363145</v>
      </c>
      <c r="F12" s="33">
        <v>89.880705770045736</v>
      </c>
      <c r="G12" s="33">
        <v>90.125922892866186</v>
      </c>
      <c r="H12" s="33">
        <v>90.500632907171877</v>
      </c>
      <c r="I12" s="33">
        <v>90.118042606295745</v>
      </c>
      <c r="J12" s="33">
        <v>91.283434257831644</v>
      </c>
      <c r="K12" s="33">
        <v>93.039190512909144</v>
      </c>
      <c r="L12" s="33">
        <v>94.86368514319345</v>
      </c>
      <c r="M12" s="33">
        <v>95.358416692373922</v>
      </c>
      <c r="N12" s="33">
        <v>96.963608367257422</v>
      </c>
      <c r="O12" s="16">
        <v>98.733639841520656</v>
      </c>
      <c r="P12" s="33">
        <f t="shared" si="0"/>
        <v>92.713369385856751</v>
      </c>
      <c r="Q12" s="33">
        <f t="shared" si="1"/>
        <v>4.8329446699326439</v>
      </c>
    </row>
    <row r="13" spans="1:17" ht="16.5" customHeight="1" x14ac:dyDescent="0.2">
      <c r="A13" s="31" t="s">
        <v>9</v>
      </c>
      <c r="B13" s="32">
        <v>1.2070791629116615</v>
      </c>
      <c r="C13" s="33">
        <v>93.184043341648817</v>
      </c>
      <c r="D13" s="15">
        <v>91.848014590637405</v>
      </c>
      <c r="E13" s="33">
        <v>90.923007298812209</v>
      </c>
      <c r="F13" s="33">
        <v>90.624721853368484</v>
      </c>
      <c r="G13" s="33">
        <v>88.750902590415663</v>
      </c>
      <c r="H13" s="33">
        <v>89.697430564729842</v>
      </c>
      <c r="I13" s="33">
        <v>92.243074188088812</v>
      </c>
      <c r="J13" s="33">
        <v>94.331012356653474</v>
      </c>
      <c r="K13" s="33">
        <v>94.273405579398116</v>
      </c>
      <c r="L13" s="33">
        <v>93.537227118704024</v>
      </c>
      <c r="M13" s="33">
        <v>94.139743975103002</v>
      </c>
      <c r="N13" s="33">
        <v>95.124278359640755</v>
      </c>
      <c r="O13" s="16">
        <v>96.332119720087363</v>
      </c>
      <c r="P13" s="33">
        <f t="shared" si="0"/>
        <v>92.65207818296993</v>
      </c>
      <c r="Q13" s="33">
        <f t="shared" si="1"/>
        <v>-0.57087580620267886</v>
      </c>
    </row>
    <row r="14" spans="1:17" ht="16.5" customHeight="1" x14ac:dyDescent="0.2">
      <c r="A14" s="31" t="s">
        <v>10</v>
      </c>
      <c r="B14" s="32">
        <v>1.0692129740931882</v>
      </c>
      <c r="C14" s="33">
        <v>101.01903244831608</v>
      </c>
      <c r="D14" s="15">
        <v>101.27350746014983</v>
      </c>
      <c r="E14" s="33">
        <v>100.70672914674974</v>
      </c>
      <c r="F14" s="33">
        <v>99.755646586537665</v>
      </c>
      <c r="G14" s="33">
        <v>99.649121715564334</v>
      </c>
      <c r="H14" s="33">
        <v>101.83291961449062</v>
      </c>
      <c r="I14" s="33">
        <v>103.11499787220242</v>
      </c>
      <c r="J14" s="33">
        <v>102.88815877200634</v>
      </c>
      <c r="K14" s="33">
        <v>103.62948969340617</v>
      </c>
      <c r="L14" s="33">
        <v>103.76751103863788</v>
      </c>
      <c r="M14" s="33">
        <v>103.75953596589558</v>
      </c>
      <c r="N14" s="33">
        <v>104.04203619885777</v>
      </c>
      <c r="O14" s="16">
        <v>103.98381807756971</v>
      </c>
      <c r="P14" s="33">
        <f t="shared" si="0"/>
        <v>102.36695601183901</v>
      </c>
      <c r="Q14" s="33">
        <f t="shared" si="1"/>
        <v>1.3343263450999387</v>
      </c>
    </row>
    <row r="15" spans="1:17" ht="16.5" customHeight="1" x14ac:dyDescent="0.2">
      <c r="A15" s="34" t="s">
        <v>33</v>
      </c>
      <c r="B15" s="35">
        <v>1.030010132532881</v>
      </c>
      <c r="C15" s="33">
        <v>95.099952672625975</v>
      </c>
      <c r="D15" s="15">
        <v>93.907994794171032</v>
      </c>
      <c r="E15" s="33">
        <v>93.711454697762605</v>
      </c>
      <c r="F15" s="33">
        <v>90.973546805909535</v>
      </c>
      <c r="G15" s="33">
        <v>91.810462760618123</v>
      </c>
      <c r="H15" s="33">
        <v>93.950889417577997</v>
      </c>
      <c r="I15" s="33">
        <v>98.930637206855437</v>
      </c>
      <c r="J15" s="33">
        <v>93.812313138161315</v>
      </c>
      <c r="K15" s="33">
        <v>96.280373319284351</v>
      </c>
      <c r="L15" s="33">
        <v>96.428426525503369</v>
      </c>
      <c r="M15" s="33">
        <v>96.211382325125498</v>
      </c>
      <c r="N15" s="33">
        <v>96.681321618611008</v>
      </c>
      <c r="O15" s="16">
        <v>95.252017128897663</v>
      </c>
      <c r="P15" s="33">
        <f t="shared" si="0"/>
        <v>94.8292349782065</v>
      </c>
      <c r="Q15" s="33">
        <f t="shared" si="1"/>
        <v>-0.28466648700803887</v>
      </c>
    </row>
    <row r="16" spans="1:17" ht="16.5" customHeight="1" x14ac:dyDescent="0.2">
      <c r="A16" s="31" t="s">
        <v>2</v>
      </c>
      <c r="B16" s="32">
        <v>1.1049083089425595</v>
      </c>
      <c r="C16" s="33">
        <v>92.40384959281495</v>
      </c>
      <c r="D16" s="15">
        <v>92.308513210252372</v>
      </c>
      <c r="E16" s="33">
        <v>93.949904380845666</v>
      </c>
      <c r="F16" s="33">
        <v>95.301765731995516</v>
      </c>
      <c r="G16" s="33">
        <v>94.066672182709752</v>
      </c>
      <c r="H16" s="33">
        <v>91.782515743361415</v>
      </c>
      <c r="I16" s="33">
        <v>88.835633201275911</v>
      </c>
      <c r="J16" s="33">
        <v>89.296189275631775</v>
      </c>
      <c r="K16" s="33">
        <v>88.586146565029594</v>
      </c>
      <c r="L16" s="33">
        <v>88.586146565029594</v>
      </c>
      <c r="M16" s="33">
        <v>89.360318337284426</v>
      </c>
      <c r="N16" s="33">
        <v>88.811738661620453</v>
      </c>
      <c r="O16" s="16">
        <v>89.669248986434383</v>
      </c>
      <c r="P16" s="33">
        <f t="shared" si="0"/>
        <v>90.879566070122564</v>
      </c>
      <c r="Q16" s="33">
        <f t="shared" si="1"/>
        <v>-1.6495887664953983</v>
      </c>
    </row>
    <row r="17" spans="1:17" ht="16.5" customHeight="1" x14ac:dyDescent="0.2">
      <c r="A17" s="31" t="s">
        <v>11</v>
      </c>
      <c r="B17" s="32">
        <v>1.3687906660848648</v>
      </c>
      <c r="C17" s="33">
        <v>78.317436699440051</v>
      </c>
      <c r="D17" s="15">
        <v>80.856694062170007</v>
      </c>
      <c r="E17" s="33">
        <v>81.074279617705301</v>
      </c>
      <c r="F17" s="33">
        <v>82.685498185924246</v>
      </c>
      <c r="G17" s="33">
        <v>81.23169731881535</v>
      </c>
      <c r="H17" s="33">
        <v>79.295620807876347</v>
      </c>
      <c r="I17" s="33">
        <v>78.863674506578079</v>
      </c>
      <c r="J17" s="33">
        <v>78.297396343824516</v>
      </c>
      <c r="K17" s="33">
        <v>78.941179034564044</v>
      </c>
      <c r="L17" s="33">
        <v>80.849154790680785</v>
      </c>
      <c r="M17" s="33">
        <v>84.916353264473486</v>
      </c>
      <c r="N17" s="33">
        <v>88.878482378560889</v>
      </c>
      <c r="O17" s="16">
        <v>86.881590072214053</v>
      </c>
      <c r="P17" s="33">
        <f t="shared" si="0"/>
        <v>81.897635031948923</v>
      </c>
      <c r="Q17" s="33">
        <f t="shared" si="1"/>
        <v>4.5713936556027051</v>
      </c>
    </row>
    <row r="18" spans="1:17" ht="16.5" customHeight="1" x14ac:dyDescent="0.2">
      <c r="A18" s="34" t="s">
        <v>3</v>
      </c>
      <c r="B18" s="35">
        <v>1.2009735613304433</v>
      </c>
      <c r="C18" s="33">
        <v>89.415582232522524</v>
      </c>
      <c r="D18" s="15">
        <v>90.562983247711486</v>
      </c>
      <c r="E18" s="33">
        <v>90.607711918807055</v>
      </c>
      <c r="F18" s="33">
        <v>91.715780543534265</v>
      </c>
      <c r="G18" s="33">
        <v>89.707740825104892</v>
      </c>
      <c r="H18" s="33">
        <v>89.813225330340757</v>
      </c>
      <c r="I18" s="33">
        <v>89.153286906473213</v>
      </c>
      <c r="J18" s="33">
        <v>89.155466669370796</v>
      </c>
      <c r="K18" s="33">
        <v>89.511284736027505</v>
      </c>
      <c r="L18" s="33">
        <v>89.563901235199694</v>
      </c>
      <c r="M18" s="33">
        <v>89.736039010754453</v>
      </c>
      <c r="N18" s="33">
        <v>90.477196002862314</v>
      </c>
      <c r="O18" s="16">
        <v>90.335956727497049</v>
      </c>
      <c r="P18" s="33">
        <f t="shared" si="0"/>
        <v>90.028381096140279</v>
      </c>
      <c r="Q18" s="33">
        <f t="shared" si="1"/>
        <v>0.68533788889746461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83.802353605084861</v>
      </c>
      <c r="D19" s="18">
        <v>83.821515290527742</v>
      </c>
      <c r="E19" s="38">
        <v>83.676253194598232</v>
      </c>
      <c r="F19" s="38">
        <v>83.417847026514877</v>
      </c>
      <c r="G19" s="38">
        <v>83.566322097899942</v>
      </c>
      <c r="H19" s="38">
        <v>83.282478586424787</v>
      </c>
      <c r="I19" s="38">
        <v>84.15784597769904</v>
      </c>
      <c r="J19" s="38">
        <v>84.192916647156693</v>
      </c>
      <c r="K19" s="38">
        <v>86.33409884253858</v>
      </c>
      <c r="L19" s="38">
        <v>86.802316910594598</v>
      </c>
      <c r="M19" s="38">
        <v>87.890594001300613</v>
      </c>
      <c r="N19" s="38">
        <v>88.443085005348848</v>
      </c>
      <c r="O19" s="19">
        <v>88.745725325364489</v>
      </c>
      <c r="P19" s="38">
        <f t="shared" si="0"/>
        <v>85.36091657549737</v>
      </c>
      <c r="Q19" s="38">
        <f t="shared" si="1"/>
        <v>1.8598081120217387</v>
      </c>
    </row>
    <row r="20" spans="1:17" ht="16.5" customHeight="1" x14ac:dyDescent="0.55000000000000004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32</v>
      </c>
      <c r="C22" s="30" t="s">
        <v>39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24</v>
      </c>
      <c r="I22" s="30" t="s">
        <v>19</v>
      </c>
      <c r="J22" s="30" t="s">
        <v>20</v>
      </c>
      <c r="K22" s="30" t="s">
        <v>25</v>
      </c>
      <c r="L22" s="30" t="s">
        <v>26</v>
      </c>
      <c r="M22" s="30" t="s">
        <v>27</v>
      </c>
      <c r="N22" s="30" t="s">
        <v>21</v>
      </c>
      <c r="O22" s="30" t="s">
        <v>28</v>
      </c>
      <c r="P22" s="30" t="s">
        <v>40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74.385891281852267</v>
      </c>
      <c r="D23" s="9">
        <v>74.465281976109736</v>
      </c>
      <c r="E23" s="39">
        <v>73.904079447631062</v>
      </c>
      <c r="F23" s="39">
        <v>75.100445688452709</v>
      </c>
      <c r="G23" s="39">
        <v>75.215445568527727</v>
      </c>
      <c r="H23" s="39">
        <v>74.611288830288828</v>
      </c>
      <c r="I23" s="39">
        <v>76.323316779953316</v>
      </c>
      <c r="J23" s="39">
        <v>77.659968711738273</v>
      </c>
      <c r="K23" s="39">
        <v>80.275556049618729</v>
      </c>
      <c r="L23" s="39">
        <v>80.90308340806132</v>
      </c>
      <c r="M23" s="39">
        <v>80.843462641807605</v>
      </c>
      <c r="N23" s="39">
        <v>80.579644442627853</v>
      </c>
      <c r="O23" s="10">
        <v>80.327988401307081</v>
      </c>
      <c r="P23" s="33">
        <f>AVERAGE(D23:O23)</f>
        <v>77.517463495510356</v>
      </c>
      <c r="Q23" s="39">
        <f t="shared" ref="Q23:Q35" si="2">P23/C23*100-100</f>
        <v>4.209900775124666</v>
      </c>
    </row>
    <row r="24" spans="1:17" ht="16.5" customHeight="1" x14ac:dyDescent="0.2">
      <c r="A24" s="34" t="s">
        <v>7</v>
      </c>
      <c r="B24" s="35">
        <v>1.4466213804675181</v>
      </c>
      <c r="C24" s="39">
        <v>73.557666099747294</v>
      </c>
      <c r="D24" s="9">
        <v>69.564446055266885</v>
      </c>
      <c r="E24" s="39">
        <v>69.999019732815512</v>
      </c>
      <c r="F24" s="39">
        <v>70.104637140879319</v>
      </c>
      <c r="G24" s="39">
        <v>74.321535829084013</v>
      </c>
      <c r="H24" s="39">
        <v>74.321535829084013</v>
      </c>
      <c r="I24" s="39">
        <v>74.137235960813385</v>
      </c>
      <c r="J24" s="39">
        <v>74.196754139076191</v>
      </c>
      <c r="K24" s="39">
        <v>74.11780741495248</v>
      </c>
      <c r="L24" s="39">
        <v>74.23431283690644</v>
      </c>
      <c r="M24" s="39">
        <v>74.126349190062598</v>
      </c>
      <c r="N24" s="39">
        <v>74.06066757474251</v>
      </c>
      <c r="O24" s="10">
        <v>74.966795926750834</v>
      </c>
      <c r="P24" s="33">
        <f t="shared" ref="P24:P35" si="3">AVERAGE(D24:O24)</f>
        <v>73.179258135869517</v>
      </c>
      <c r="Q24" s="39">
        <f t="shared" si="2"/>
        <v>-0.51443715378984223</v>
      </c>
    </row>
    <row r="25" spans="1:17" ht="16.5" customHeight="1" x14ac:dyDescent="0.2">
      <c r="A25" s="31" t="s">
        <v>0</v>
      </c>
      <c r="B25" s="32">
        <v>1.1571676827338275</v>
      </c>
      <c r="C25" s="39">
        <v>85.423213152586456</v>
      </c>
      <c r="D25" s="9">
        <v>84.095488888825315</v>
      </c>
      <c r="E25" s="39">
        <v>90.565865869929738</v>
      </c>
      <c r="F25" s="39">
        <v>91.763471659430124</v>
      </c>
      <c r="G25" s="39">
        <v>94.518850815285987</v>
      </c>
      <c r="H25" s="39">
        <v>92.419653460414537</v>
      </c>
      <c r="I25" s="39">
        <v>95.952342023202192</v>
      </c>
      <c r="J25" s="39">
        <v>89.765082000135848</v>
      </c>
      <c r="K25" s="39">
        <v>92.7874461637454</v>
      </c>
      <c r="L25" s="39">
        <v>92.715115533996638</v>
      </c>
      <c r="M25" s="39">
        <v>92.820032482397224</v>
      </c>
      <c r="N25" s="39">
        <v>89.514541617685353</v>
      </c>
      <c r="O25" s="10">
        <v>86.821861713403123</v>
      </c>
      <c r="P25" s="33">
        <f t="shared" si="3"/>
        <v>91.144979352370953</v>
      </c>
      <c r="Q25" s="39">
        <f t="shared" si="2"/>
        <v>6.6981397545466308</v>
      </c>
    </row>
    <row r="26" spans="1:17" ht="16.5" customHeight="1" x14ac:dyDescent="0.2">
      <c r="A26" s="31" t="s">
        <v>1</v>
      </c>
      <c r="B26" s="32">
        <v>1.2065406541897863</v>
      </c>
      <c r="C26" s="39">
        <v>96.836461528591315</v>
      </c>
      <c r="D26" s="9">
        <v>96.811912644279232</v>
      </c>
      <c r="E26" s="39">
        <v>97.172705517628785</v>
      </c>
      <c r="F26" s="39">
        <v>98.289581603380213</v>
      </c>
      <c r="G26" s="39">
        <v>97.72511100519327</v>
      </c>
      <c r="H26" s="39">
        <v>96.474128323517817</v>
      </c>
      <c r="I26" s="39">
        <v>97.054352408845347</v>
      </c>
      <c r="J26" s="39">
        <v>95.454246504449401</v>
      </c>
      <c r="K26" s="39">
        <v>95.659124715875265</v>
      </c>
      <c r="L26" s="39">
        <v>94.733792655407143</v>
      </c>
      <c r="M26" s="39">
        <v>94.406737701151499</v>
      </c>
      <c r="N26" s="39">
        <v>95.48830799137373</v>
      </c>
      <c r="O26" s="10">
        <v>96.686604180938318</v>
      </c>
      <c r="P26" s="33">
        <f t="shared" si="3"/>
        <v>96.329717104336666</v>
      </c>
      <c r="Q26" s="39">
        <f t="shared" si="2"/>
        <v>-0.523299195628951</v>
      </c>
    </row>
    <row r="27" spans="1:17" ht="16.5" customHeight="1" x14ac:dyDescent="0.2">
      <c r="A27" s="31" t="s">
        <v>34</v>
      </c>
      <c r="B27" s="32">
        <v>1.0874368951501949</v>
      </c>
      <c r="C27" s="39">
        <v>90.220955380604053</v>
      </c>
      <c r="D27" s="9">
        <v>88.26050659647089</v>
      </c>
      <c r="E27" s="39">
        <v>90.160275183407308</v>
      </c>
      <c r="F27" s="39">
        <v>85.892423784990257</v>
      </c>
      <c r="G27" s="39">
        <v>86.950784846944529</v>
      </c>
      <c r="H27" s="39">
        <v>84.754509576589882</v>
      </c>
      <c r="I27" s="39">
        <v>83.930603391427994</v>
      </c>
      <c r="J27" s="39">
        <v>84.759028762396909</v>
      </c>
      <c r="K27" s="39">
        <v>87.739988966896306</v>
      </c>
      <c r="L27" s="39">
        <v>89.320426968527713</v>
      </c>
      <c r="M27" s="39">
        <v>88.952106012057527</v>
      </c>
      <c r="N27" s="39">
        <v>89.529393243403376</v>
      </c>
      <c r="O27" s="10">
        <v>87.702890918664124</v>
      </c>
      <c r="P27" s="33">
        <f t="shared" si="3"/>
        <v>87.329411520981395</v>
      </c>
      <c r="Q27" s="39">
        <f t="shared" si="2"/>
        <v>-3.2049581468345849</v>
      </c>
    </row>
    <row r="28" spans="1:17" ht="16.5" customHeight="1" x14ac:dyDescent="0.2">
      <c r="A28" s="31" t="s">
        <v>8</v>
      </c>
      <c r="B28" s="32">
        <v>1.2460701358115795</v>
      </c>
      <c r="C28" s="39">
        <v>80.451484659167875</v>
      </c>
      <c r="D28" s="9">
        <v>80.56436012144998</v>
      </c>
      <c r="E28" s="39">
        <v>81.511511053055955</v>
      </c>
      <c r="F28" s="39">
        <v>81.464263637843374</v>
      </c>
      <c r="G28" s="39">
        <v>79.495877200779816</v>
      </c>
      <c r="H28" s="39">
        <v>80.657003420316443</v>
      </c>
      <c r="I28" s="39">
        <v>79.460624125466396</v>
      </c>
      <c r="J28" s="39">
        <v>83.098034717639095</v>
      </c>
      <c r="K28" s="39">
        <v>85.416673285272637</v>
      </c>
      <c r="L28" s="39">
        <v>87.138127058258092</v>
      </c>
      <c r="M28" s="39">
        <v>87.559906795626006</v>
      </c>
      <c r="N28" s="39">
        <v>89.424365739049207</v>
      </c>
      <c r="O28" s="10">
        <v>92.137067387098895</v>
      </c>
      <c r="P28" s="33">
        <f t="shared" si="3"/>
        <v>83.99398454515466</v>
      </c>
      <c r="Q28" s="39">
        <f t="shared" si="2"/>
        <v>4.4032747201553377</v>
      </c>
    </row>
    <row r="29" spans="1:17" ht="16.5" customHeight="1" x14ac:dyDescent="0.2">
      <c r="A29" s="31" t="s">
        <v>9</v>
      </c>
      <c r="B29" s="32">
        <v>1.2753346402811971</v>
      </c>
      <c r="C29" s="39">
        <v>85.091522383074604</v>
      </c>
      <c r="D29" s="9">
        <v>85.054611527845481</v>
      </c>
      <c r="E29" s="39">
        <v>83.713101249356413</v>
      </c>
      <c r="F29" s="39">
        <v>84.464563938649661</v>
      </c>
      <c r="G29" s="39">
        <v>85.57832470214808</v>
      </c>
      <c r="H29" s="39">
        <v>88.22442622997275</v>
      </c>
      <c r="I29" s="39">
        <v>90.541268654138307</v>
      </c>
      <c r="J29" s="39">
        <v>94.364323939110378</v>
      </c>
      <c r="K29" s="39">
        <v>93.997256090253515</v>
      </c>
      <c r="L29" s="39">
        <v>93.229333240939127</v>
      </c>
      <c r="M29" s="39">
        <v>93.717617566172578</v>
      </c>
      <c r="N29" s="39">
        <v>95.29317621749162</v>
      </c>
      <c r="O29" s="10">
        <v>95.571968552235944</v>
      </c>
      <c r="P29" s="33">
        <f t="shared" si="3"/>
        <v>90.312497659026135</v>
      </c>
      <c r="Q29" s="39">
        <f t="shared" si="2"/>
        <v>6.1357173191086645</v>
      </c>
    </row>
    <row r="30" spans="1:17" ht="16.5" customHeight="1" x14ac:dyDescent="0.2">
      <c r="A30" s="31" t="s">
        <v>10</v>
      </c>
      <c r="B30" s="32">
        <v>1.0340753991288409</v>
      </c>
      <c r="C30" s="39">
        <v>99.78589488016803</v>
      </c>
      <c r="D30" s="9">
        <v>100.95409224847802</v>
      </c>
      <c r="E30" s="39">
        <v>100.46523021113066</v>
      </c>
      <c r="F30" s="39">
        <v>101.71429014920311</v>
      </c>
      <c r="G30" s="39">
        <v>100.88451347112552</v>
      </c>
      <c r="H30" s="39">
        <v>102.11390502957454</v>
      </c>
      <c r="I30" s="39">
        <v>102.6873448245771</v>
      </c>
      <c r="J30" s="39">
        <v>102.01213782962846</v>
      </c>
      <c r="K30" s="39">
        <v>103.17400649163272</v>
      </c>
      <c r="L30" s="39">
        <v>103.17400649163272</v>
      </c>
      <c r="M30" s="39">
        <v>103.17400649163272</v>
      </c>
      <c r="N30" s="39">
        <v>103.57732469771385</v>
      </c>
      <c r="O30" s="10">
        <v>103.53883451365245</v>
      </c>
      <c r="P30" s="33">
        <f t="shared" si="3"/>
        <v>102.28914103749851</v>
      </c>
      <c r="Q30" s="39">
        <f t="shared" si="2"/>
        <v>2.5086172352681899</v>
      </c>
    </row>
    <row r="31" spans="1:17" ht="16.5" customHeight="1" x14ac:dyDescent="0.2">
      <c r="A31" s="34" t="s">
        <v>33</v>
      </c>
      <c r="B31" s="35">
        <v>1.0780170010522563</v>
      </c>
      <c r="C31" s="39">
        <v>94.535004362533314</v>
      </c>
      <c r="D31" s="9">
        <v>91.658714966163885</v>
      </c>
      <c r="E31" s="39">
        <v>91.589347792837913</v>
      </c>
      <c r="F31" s="39">
        <v>88.077807865310859</v>
      </c>
      <c r="G31" s="39">
        <v>88.095645912922265</v>
      </c>
      <c r="H31" s="39">
        <v>90.212564877595526</v>
      </c>
      <c r="I31" s="39">
        <v>95.097016875829183</v>
      </c>
      <c r="J31" s="39">
        <v>90.030901087286836</v>
      </c>
      <c r="K31" s="39">
        <v>96.108941557447721</v>
      </c>
      <c r="L31" s="39">
        <v>94.843918921055135</v>
      </c>
      <c r="M31" s="39">
        <v>93.162058988079735</v>
      </c>
      <c r="N31" s="39">
        <v>93.89930477819172</v>
      </c>
      <c r="O31" s="10">
        <v>92.051515291979783</v>
      </c>
      <c r="P31" s="33">
        <f t="shared" si="3"/>
        <v>92.068978242891703</v>
      </c>
      <c r="Q31" s="39">
        <f t="shared" si="2"/>
        <v>-2.6085851862709148</v>
      </c>
    </row>
    <row r="32" spans="1:17" ht="16.5" customHeight="1" x14ac:dyDescent="0.2">
      <c r="A32" s="31" t="s">
        <v>2</v>
      </c>
      <c r="B32" s="32">
        <v>1.1233490264285761</v>
      </c>
      <c r="C32" s="39">
        <v>91.462217121487086</v>
      </c>
      <c r="D32" s="9">
        <v>91.173235571154407</v>
      </c>
      <c r="E32" s="39">
        <v>94.503671334832276</v>
      </c>
      <c r="F32" s="39">
        <v>97.524570902464518</v>
      </c>
      <c r="G32" s="39">
        <v>100.17736864340415</v>
      </c>
      <c r="H32" s="39">
        <v>99.971342792412543</v>
      </c>
      <c r="I32" s="39">
        <v>95.54377202413464</v>
      </c>
      <c r="J32" s="39">
        <v>98.539619155646335</v>
      </c>
      <c r="K32" s="39">
        <v>94.798620625903794</v>
      </c>
      <c r="L32" s="39">
        <v>94.798620625903794</v>
      </c>
      <c r="M32" s="39">
        <v>94.798620625903794</v>
      </c>
      <c r="N32" s="39">
        <v>93.964277542102337</v>
      </c>
      <c r="O32" s="10">
        <v>94.033308173993845</v>
      </c>
      <c r="P32" s="33">
        <f t="shared" si="3"/>
        <v>95.818919001488041</v>
      </c>
      <c r="Q32" s="39">
        <f t="shared" si="2"/>
        <v>4.7633897549345932</v>
      </c>
    </row>
    <row r="33" spans="1:17" ht="16.5" customHeight="1" x14ac:dyDescent="0.2">
      <c r="A33" s="31" t="s">
        <v>11</v>
      </c>
      <c r="B33" s="32">
        <v>1.4831979381881175</v>
      </c>
      <c r="C33" s="39">
        <v>73.653424633837844</v>
      </c>
      <c r="D33" s="9">
        <v>77.088992006879977</v>
      </c>
      <c r="E33" s="39">
        <v>77.645532734279868</v>
      </c>
      <c r="F33" s="39">
        <v>83.915582758926206</v>
      </c>
      <c r="G33" s="39">
        <v>85.968991534696087</v>
      </c>
      <c r="H33" s="39">
        <v>84.334103176397392</v>
      </c>
      <c r="I33" s="39">
        <v>84.588042355521225</v>
      </c>
      <c r="J33" s="39">
        <v>82.369342649943093</v>
      </c>
      <c r="K33" s="39">
        <v>83.425581962872826</v>
      </c>
      <c r="L33" s="39">
        <v>84.799948306738685</v>
      </c>
      <c r="M33" s="39">
        <v>90.19228038230105</v>
      </c>
      <c r="N33" s="39">
        <v>95.788353685394242</v>
      </c>
      <c r="O33" s="10">
        <v>92.661989814974987</v>
      </c>
      <c r="P33" s="33">
        <f t="shared" si="3"/>
        <v>85.231561780743803</v>
      </c>
      <c r="Q33" s="39">
        <f t="shared" si="2"/>
        <v>15.719753975413568</v>
      </c>
    </row>
    <row r="34" spans="1:17" ht="16.5" customHeight="1" x14ac:dyDescent="0.2">
      <c r="A34" s="34" t="s">
        <v>3</v>
      </c>
      <c r="B34" s="35">
        <v>1.1343558290637328</v>
      </c>
      <c r="C34" s="39">
        <v>91.348470453386838</v>
      </c>
      <c r="D34" s="9">
        <v>90.816968733751196</v>
      </c>
      <c r="E34" s="39">
        <v>90.938790382469548</v>
      </c>
      <c r="F34" s="39">
        <v>93.437399271368903</v>
      </c>
      <c r="G34" s="39">
        <v>92.183805056325866</v>
      </c>
      <c r="H34" s="39">
        <v>94.359316419864555</v>
      </c>
      <c r="I34" s="39">
        <v>93.805262598965854</v>
      </c>
      <c r="J34" s="39">
        <v>93.156390337998431</v>
      </c>
      <c r="K34" s="39">
        <v>92.661293501187586</v>
      </c>
      <c r="L34" s="39">
        <v>92.003016314370456</v>
      </c>
      <c r="M34" s="39">
        <v>92.510962219781476</v>
      </c>
      <c r="N34" s="39">
        <v>93.789684460951023</v>
      </c>
      <c r="O34" s="10">
        <v>93.494502648689433</v>
      </c>
      <c r="P34" s="33">
        <f t="shared" si="3"/>
        <v>92.763115995477037</v>
      </c>
      <c r="Q34" s="39">
        <f t="shared" si="2"/>
        <v>1.5486253191421042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83.084549044481065</v>
      </c>
      <c r="D35" s="12">
        <v>82.710040297635871</v>
      </c>
      <c r="E35" s="40">
        <v>83.027792944066178</v>
      </c>
      <c r="F35" s="40">
        <v>83.858419506113222</v>
      </c>
      <c r="G35" s="40">
        <v>84.365784200168221</v>
      </c>
      <c r="H35" s="40">
        <v>84.327974257944419</v>
      </c>
      <c r="I35" s="40">
        <v>85.471115520613353</v>
      </c>
      <c r="J35" s="40">
        <v>85.85765203202223</v>
      </c>
      <c r="K35" s="40">
        <v>87.39157618185223</v>
      </c>
      <c r="L35" s="40">
        <v>87.528442529513299</v>
      </c>
      <c r="M35" s="40">
        <v>87.634960841426121</v>
      </c>
      <c r="N35" s="40">
        <v>87.991376098400963</v>
      </c>
      <c r="O35" s="13">
        <v>87.7830895881186</v>
      </c>
      <c r="P35" s="38">
        <f t="shared" si="3"/>
        <v>85.662351999822889</v>
      </c>
      <c r="Q35" s="40">
        <f t="shared" si="2"/>
        <v>3.1026261621300222</v>
      </c>
    </row>
    <row r="36" spans="1:17" ht="16.5" customHeight="1" x14ac:dyDescent="0.55000000000000004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32</v>
      </c>
      <c r="C38" s="30" t="s">
        <v>39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24</v>
      </c>
      <c r="I38" s="30" t="s">
        <v>19</v>
      </c>
      <c r="J38" s="30" t="s">
        <v>20</v>
      </c>
      <c r="K38" s="30" t="s">
        <v>25</v>
      </c>
      <c r="L38" s="30" t="s">
        <v>26</v>
      </c>
      <c r="M38" s="30" t="s">
        <v>27</v>
      </c>
      <c r="N38" s="30" t="s">
        <v>21</v>
      </c>
      <c r="O38" s="30" t="s">
        <v>28</v>
      </c>
      <c r="P38" s="30" t="s">
        <v>40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75.228317632575198</v>
      </c>
      <c r="D39" s="9">
        <v>78.638568739012214</v>
      </c>
      <c r="E39" s="35">
        <v>76.288887651541245</v>
      </c>
      <c r="F39" s="39">
        <v>75.605453861282157</v>
      </c>
      <c r="G39" s="39">
        <v>76.118719962406772</v>
      </c>
      <c r="H39" s="39">
        <v>75.138333505050895</v>
      </c>
      <c r="I39" s="39">
        <v>75.814662938487444</v>
      </c>
      <c r="J39" s="39">
        <v>74.634018193491585</v>
      </c>
      <c r="K39" s="39">
        <v>79.564272900459969</v>
      </c>
      <c r="L39" s="39">
        <v>79.779976431416301</v>
      </c>
      <c r="M39" s="39">
        <v>82.92076521577269</v>
      </c>
      <c r="N39" s="39">
        <v>82.417663841547252</v>
      </c>
      <c r="O39" s="10">
        <v>84.275372850881297</v>
      </c>
      <c r="P39" s="33">
        <f>AVERAGE(D39:O39)</f>
        <v>78.433058007612487</v>
      </c>
      <c r="Q39" s="39">
        <f t="shared" ref="Q39:Q51" si="4">P39/C39*100-100</f>
        <v>4.2600186683552579</v>
      </c>
    </row>
    <row r="40" spans="1:17" ht="16.5" customHeight="1" x14ac:dyDescent="0.2">
      <c r="A40" s="34" t="s">
        <v>7</v>
      </c>
      <c r="B40" s="35">
        <v>1.5661815697977122</v>
      </c>
      <c r="C40" s="39">
        <v>68.491235369301563</v>
      </c>
      <c r="D40" s="9">
        <v>70.599570505169225</v>
      </c>
      <c r="E40" s="35">
        <v>70.599570505169225</v>
      </c>
      <c r="F40" s="39">
        <v>70.599570505169225</v>
      </c>
      <c r="G40" s="39">
        <v>70.599570505169225</v>
      </c>
      <c r="H40" s="39">
        <v>70.599570505169225</v>
      </c>
      <c r="I40" s="39">
        <v>70.599570505169225</v>
      </c>
      <c r="J40" s="39">
        <v>70.558569586933118</v>
      </c>
      <c r="K40" s="39">
        <v>82.47912598850715</v>
      </c>
      <c r="L40" s="39">
        <v>83.101846449085812</v>
      </c>
      <c r="M40" s="39">
        <v>82.985884304828474</v>
      </c>
      <c r="N40" s="39">
        <v>87.887649560574602</v>
      </c>
      <c r="O40" s="10">
        <v>87.918606151982004</v>
      </c>
      <c r="P40" s="33">
        <f t="shared" ref="P40:P51" si="5">AVERAGE(D40:O40)</f>
        <v>76.54409208941054</v>
      </c>
      <c r="Q40" s="39">
        <f t="shared" si="4"/>
        <v>11.757499593471124</v>
      </c>
    </row>
    <row r="41" spans="1:17" ht="16.5" customHeight="1" x14ac:dyDescent="0.2">
      <c r="A41" s="31" t="s">
        <v>0</v>
      </c>
      <c r="B41" s="32">
        <v>1.1449026514095488</v>
      </c>
      <c r="C41" s="39">
        <v>87.882430247199053</v>
      </c>
      <c r="D41" s="9">
        <v>82.851081223120161</v>
      </c>
      <c r="E41" s="35">
        <v>79.676674811095339</v>
      </c>
      <c r="F41" s="39">
        <v>83.624318823734328</v>
      </c>
      <c r="G41" s="39">
        <v>83.814211225307048</v>
      </c>
      <c r="H41" s="39">
        <v>83.968336337391591</v>
      </c>
      <c r="I41" s="39">
        <v>83.946744860134515</v>
      </c>
      <c r="J41" s="39">
        <v>84.72083265383543</v>
      </c>
      <c r="K41" s="39">
        <v>83.481565583221638</v>
      </c>
      <c r="L41" s="39">
        <v>85.27146572758528</v>
      </c>
      <c r="M41" s="39">
        <v>85.719421066864257</v>
      </c>
      <c r="N41" s="39">
        <v>83.955215222516188</v>
      </c>
      <c r="O41" s="10">
        <v>84.737870465554849</v>
      </c>
      <c r="P41" s="33">
        <f t="shared" si="5"/>
        <v>83.8139781666967</v>
      </c>
      <c r="Q41" s="39">
        <f t="shared" si="4"/>
        <v>-4.6294260059245715</v>
      </c>
    </row>
    <row r="42" spans="1:17" ht="16.5" customHeight="1" x14ac:dyDescent="0.2">
      <c r="A42" s="31" t="s">
        <v>1</v>
      </c>
      <c r="B42" s="32">
        <v>1.2272505653176429</v>
      </c>
      <c r="C42" s="39">
        <v>88.492172037421923</v>
      </c>
      <c r="D42" s="9">
        <v>81.709744748713248</v>
      </c>
      <c r="E42" s="35">
        <v>81.69138131552036</v>
      </c>
      <c r="F42" s="39">
        <v>81.803371707508546</v>
      </c>
      <c r="G42" s="39">
        <v>83.79069046163157</v>
      </c>
      <c r="H42" s="39">
        <v>84.208969071121274</v>
      </c>
      <c r="I42" s="39">
        <v>83.709334521017212</v>
      </c>
      <c r="J42" s="39">
        <v>85.045368690282586</v>
      </c>
      <c r="K42" s="39">
        <v>86.886836497681159</v>
      </c>
      <c r="L42" s="39">
        <v>87.506312358671494</v>
      </c>
      <c r="M42" s="39">
        <v>88.769283731010006</v>
      </c>
      <c r="N42" s="39">
        <v>90.097353549004126</v>
      </c>
      <c r="O42" s="10">
        <v>90.440614882457709</v>
      </c>
      <c r="P42" s="33">
        <f t="shared" si="5"/>
        <v>85.471605127884928</v>
      </c>
      <c r="Q42" s="39">
        <f t="shared" si="4"/>
        <v>-3.413371872327474</v>
      </c>
    </row>
    <row r="43" spans="1:17" ht="16.5" customHeight="1" x14ac:dyDescent="0.2">
      <c r="A43" s="31" t="s">
        <v>34</v>
      </c>
      <c r="B43" s="32">
        <v>1.4317280536967192</v>
      </c>
      <c r="C43" s="39">
        <v>69.21219095778622</v>
      </c>
      <c r="D43" s="9">
        <v>65.926804458960092</v>
      </c>
      <c r="E43" s="35">
        <v>65.566626694467203</v>
      </c>
      <c r="F43" s="39">
        <v>69.745966718187333</v>
      </c>
      <c r="G43" s="39">
        <v>70.730679134782889</v>
      </c>
      <c r="H43" s="39">
        <v>70.750514987493688</v>
      </c>
      <c r="I43" s="39">
        <v>72.055470652776194</v>
      </c>
      <c r="J43" s="39">
        <v>71.805027443794202</v>
      </c>
      <c r="K43" s="39">
        <v>71.448426656202628</v>
      </c>
      <c r="L43" s="39">
        <v>71.970644725476333</v>
      </c>
      <c r="M43" s="39">
        <v>72.123941175133282</v>
      </c>
      <c r="N43" s="39">
        <v>72.465158671304479</v>
      </c>
      <c r="O43" s="10">
        <v>75.705511942669546</v>
      </c>
      <c r="P43" s="33">
        <f t="shared" si="5"/>
        <v>70.857897771770652</v>
      </c>
      <c r="Q43" s="39">
        <f t="shared" si="4"/>
        <v>2.3777701459966494</v>
      </c>
    </row>
    <row r="44" spans="1:17" ht="16.5" customHeight="1" x14ac:dyDescent="0.2">
      <c r="A44" s="31" t="s">
        <v>8</v>
      </c>
      <c r="B44" s="32">
        <v>0.98498054552043812</v>
      </c>
      <c r="C44" s="39">
        <v>102.54227493743876</v>
      </c>
      <c r="D44" s="9">
        <v>103.95495667689816</v>
      </c>
      <c r="E44" s="35">
        <v>105.20662029426988</v>
      </c>
      <c r="F44" s="39">
        <v>103.00996476308524</v>
      </c>
      <c r="G44" s="39">
        <v>105.11304239776369</v>
      </c>
      <c r="H44" s="39">
        <v>105.68547830629629</v>
      </c>
      <c r="I44" s="39">
        <v>104.6627261504328</v>
      </c>
      <c r="J44" s="39">
        <v>102.75881330247675</v>
      </c>
      <c r="K44" s="39">
        <v>103.73604358738629</v>
      </c>
      <c r="L44" s="39">
        <v>107.299330449954</v>
      </c>
      <c r="M44" s="39">
        <v>109.60751329629295</v>
      </c>
      <c r="N44" s="39">
        <v>110.62075001711115</v>
      </c>
      <c r="O44" s="10">
        <v>109.47061457575715</v>
      </c>
      <c r="P44" s="33">
        <f t="shared" si="5"/>
        <v>105.92715448481034</v>
      </c>
      <c r="Q44" s="39">
        <f t="shared" si="4"/>
        <v>3.3009600668960246</v>
      </c>
    </row>
    <row r="45" spans="1:17" ht="16.5" customHeight="1" x14ac:dyDescent="0.2">
      <c r="A45" s="31" t="s">
        <v>9</v>
      </c>
      <c r="B45" s="32">
        <v>1.2621739231575511</v>
      </c>
      <c r="C45" s="39">
        <v>90.397364401776883</v>
      </c>
      <c r="D45" s="9">
        <v>91.08789525180633</v>
      </c>
      <c r="E45" s="35">
        <v>90.615817530260585</v>
      </c>
      <c r="F45" s="39">
        <v>89.679141879191192</v>
      </c>
      <c r="G45" s="39">
        <v>85.422915935095276</v>
      </c>
      <c r="H45" s="39">
        <v>87.706686524610419</v>
      </c>
      <c r="I45" s="39">
        <v>88.904312322168636</v>
      </c>
      <c r="J45" s="39">
        <v>89.653857070675372</v>
      </c>
      <c r="K45" s="39">
        <v>89.809724425681608</v>
      </c>
      <c r="L45" s="39">
        <v>88.597965823456846</v>
      </c>
      <c r="M45" s="39">
        <v>89.18718825657318</v>
      </c>
      <c r="N45" s="39">
        <v>89.674685567895722</v>
      </c>
      <c r="O45" s="10">
        <v>92.219905412406476</v>
      </c>
      <c r="P45" s="33">
        <f t="shared" si="5"/>
        <v>89.380007999985139</v>
      </c>
      <c r="Q45" s="39">
        <f t="shared" si="4"/>
        <v>-1.1254270614240909</v>
      </c>
    </row>
    <row r="46" spans="1:17" ht="16.5" customHeight="1" x14ac:dyDescent="0.2">
      <c r="A46" s="31" t="s">
        <v>10</v>
      </c>
      <c r="B46" s="32">
        <v>1.0550842916645156</v>
      </c>
      <c r="C46" s="39">
        <v>102.70836566851197</v>
      </c>
      <c r="D46" s="9">
        <v>103.01383593185524</v>
      </c>
      <c r="E46" s="35">
        <v>100.52320638031132</v>
      </c>
      <c r="F46" s="32">
        <v>100.03497525500543</v>
      </c>
      <c r="G46" s="39">
        <v>97.952596990902109</v>
      </c>
      <c r="H46" s="39">
        <v>101.57096585235151</v>
      </c>
      <c r="I46" s="39">
        <v>103.67884175773708</v>
      </c>
      <c r="J46" s="39">
        <v>103.6762524803941</v>
      </c>
      <c r="K46" s="39">
        <v>104.14071297609756</v>
      </c>
      <c r="L46" s="39">
        <v>105.02040087841996</v>
      </c>
      <c r="M46" s="39">
        <v>105.00714005154306</v>
      </c>
      <c r="N46" s="39">
        <v>105.02122347191906</v>
      </c>
      <c r="O46" s="10">
        <v>105.01655984128173</v>
      </c>
      <c r="P46" s="33">
        <f t="shared" si="5"/>
        <v>102.8880593223182</v>
      </c>
      <c r="Q46" s="39">
        <f t="shared" si="4"/>
        <v>0.17495522651600481</v>
      </c>
    </row>
    <row r="47" spans="1:17" ht="16.5" customHeight="1" x14ac:dyDescent="0.2">
      <c r="A47" s="34" t="s">
        <v>33</v>
      </c>
      <c r="B47" s="35">
        <v>1.0100111511475292</v>
      </c>
      <c r="C47" s="39">
        <v>93.972446511207352</v>
      </c>
      <c r="D47" s="9">
        <v>92.59897669157391</v>
      </c>
      <c r="E47" s="35">
        <v>93.005312606363944</v>
      </c>
      <c r="F47" s="39">
        <v>89.832298313196446</v>
      </c>
      <c r="G47" s="39">
        <v>92.403141043141119</v>
      </c>
      <c r="H47" s="39">
        <v>92.17734090887555</v>
      </c>
      <c r="I47" s="39">
        <v>94.536841440171713</v>
      </c>
      <c r="J47" s="39">
        <v>92.862117761498766</v>
      </c>
      <c r="K47" s="39">
        <v>93.264570126742598</v>
      </c>
      <c r="L47" s="39">
        <v>94.363603618184968</v>
      </c>
      <c r="M47" s="39">
        <v>94.783375157421489</v>
      </c>
      <c r="N47" s="39">
        <v>95.14104893839955</v>
      </c>
      <c r="O47" s="10">
        <v>95.181709859918314</v>
      </c>
      <c r="P47" s="33">
        <f t="shared" si="5"/>
        <v>93.34586137212402</v>
      </c>
      <c r="Q47" s="39">
        <f t="shared" si="4"/>
        <v>-0.6667753818760076</v>
      </c>
    </row>
    <row r="48" spans="1:17" ht="16.5" customHeight="1" x14ac:dyDescent="0.2">
      <c r="A48" s="31" t="s">
        <v>2</v>
      </c>
      <c r="B48" s="32">
        <v>1.0759325936016013</v>
      </c>
      <c r="C48" s="39">
        <v>100.50658812752154</v>
      </c>
      <c r="D48" s="9">
        <v>99.602720684269329</v>
      </c>
      <c r="E48" s="35">
        <v>101.18605754137407</v>
      </c>
      <c r="F48" s="39">
        <v>102.40783742735685</v>
      </c>
      <c r="G48" s="39">
        <v>97.051495241885618</v>
      </c>
      <c r="H48" s="39">
        <v>92.056462173692509</v>
      </c>
      <c r="I48" s="39">
        <v>88.678923910019449</v>
      </c>
      <c r="J48" s="39">
        <v>88.678923910019449</v>
      </c>
      <c r="K48" s="39">
        <v>88.678923910019449</v>
      </c>
      <c r="L48" s="39">
        <v>88.678923910019449</v>
      </c>
      <c r="M48" s="39">
        <v>89.737276347590551</v>
      </c>
      <c r="N48" s="39">
        <v>89.737276347590551</v>
      </c>
      <c r="O48" s="10">
        <v>91.841603962741928</v>
      </c>
      <c r="P48" s="33">
        <f t="shared" si="5"/>
        <v>93.19470211388159</v>
      </c>
      <c r="Q48" s="39">
        <f t="shared" si="4"/>
        <v>-7.2750315674458221</v>
      </c>
    </row>
    <row r="49" spans="1:17" ht="16.5" customHeight="1" x14ac:dyDescent="0.2">
      <c r="A49" s="31" t="s">
        <v>11</v>
      </c>
      <c r="B49" s="32">
        <v>1.5160021939158055</v>
      </c>
      <c r="C49" s="39">
        <v>67.498992901004826</v>
      </c>
      <c r="D49" s="9">
        <v>68.604456328177989</v>
      </c>
      <c r="E49" s="35">
        <v>70.56505404078959</v>
      </c>
      <c r="F49" s="39">
        <v>71.649027164715179</v>
      </c>
      <c r="G49" s="39">
        <v>70.316220258889075</v>
      </c>
      <c r="H49" s="39">
        <v>67.40691811910753</v>
      </c>
      <c r="I49" s="39">
        <v>68.679521166957642</v>
      </c>
      <c r="J49" s="39">
        <v>69.977988500683438</v>
      </c>
      <c r="K49" s="39">
        <v>71.342509440641365</v>
      </c>
      <c r="L49" s="39">
        <v>73.68743606507708</v>
      </c>
      <c r="M49" s="39">
        <v>74.178597838920325</v>
      </c>
      <c r="N49" s="39">
        <v>75.020467530839369</v>
      </c>
      <c r="O49" s="10">
        <v>77.704550661917892</v>
      </c>
      <c r="P49" s="33">
        <f t="shared" si="5"/>
        <v>71.594395593059701</v>
      </c>
      <c r="Q49" s="39">
        <f t="shared" si="4"/>
        <v>6.0673537723166646</v>
      </c>
    </row>
    <row r="50" spans="1:17" ht="16.5" customHeight="1" x14ac:dyDescent="0.2">
      <c r="A50" s="34" t="s">
        <v>3</v>
      </c>
      <c r="B50" s="35">
        <v>1.2228107999041096</v>
      </c>
      <c r="C50" s="39">
        <v>87.060176298871099</v>
      </c>
      <c r="D50" s="9">
        <v>89.90301399889421</v>
      </c>
      <c r="E50" s="35">
        <v>89.57641068650301</v>
      </c>
      <c r="F50" s="39">
        <v>89.533669870810357</v>
      </c>
      <c r="G50" s="39">
        <v>86.820444585729746</v>
      </c>
      <c r="H50" s="39">
        <v>86.705565725087865</v>
      </c>
      <c r="I50" s="39">
        <v>85.461173437017536</v>
      </c>
      <c r="J50" s="39">
        <v>85.711102504429661</v>
      </c>
      <c r="K50" s="39">
        <v>85.915610195794287</v>
      </c>
      <c r="L50" s="39">
        <v>86.565006562869797</v>
      </c>
      <c r="M50" s="39">
        <v>86.60796540496554</v>
      </c>
      <c r="N50" s="39">
        <v>87.621335871645371</v>
      </c>
      <c r="O50" s="10">
        <v>88.037062161915117</v>
      </c>
      <c r="P50" s="33">
        <f t="shared" si="5"/>
        <v>87.371530083805212</v>
      </c>
      <c r="Q50" s="39">
        <f t="shared" si="4"/>
        <v>0.35763054724959886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81.336204099737188</v>
      </c>
      <c r="D51" s="12">
        <v>82.009380860057121</v>
      </c>
      <c r="E51" s="41">
        <v>80.794446897493145</v>
      </c>
      <c r="F51" s="42">
        <v>80.804429450481692</v>
      </c>
      <c r="G51" s="40">
        <v>80.679812364910305</v>
      </c>
      <c r="H51" s="40">
        <v>80.353154118021536</v>
      </c>
      <c r="I51" s="40">
        <v>80.787116682513016</v>
      </c>
      <c r="J51" s="40">
        <v>80.391965304826385</v>
      </c>
      <c r="K51" s="40">
        <v>83.304909950162141</v>
      </c>
      <c r="L51" s="40">
        <v>83.796632163717859</v>
      </c>
      <c r="M51" s="40">
        <v>85.47944146192863</v>
      </c>
      <c r="N51" s="40">
        <v>85.69891861368535</v>
      </c>
      <c r="O51" s="13">
        <v>87.151508555702137</v>
      </c>
      <c r="P51" s="38">
        <f t="shared" si="5"/>
        <v>82.604309701958272</v>
      </c>
      <c r="Q51" s="40">
        <f t="shared" si="4"/>
        <v>1.5590912020753791</v>
      </c>
    </row>
    <row r="52" spans="1:17" ht="16.5" customHeight="1" x14ac:dyDescent="0.55000000000000004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s="29" customFormat="1" ht="16.5" customHeight="1" x14ac:dyDescent="0.2">
      <c r="A53" s="92" t="s">
        <v>12</v>
      </c>
      <c r="B53" s="93" t="s">
        <v>61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32</v>
      </c>
      <c r="C54" s="30" t="s">
        <v>39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24</v>
      </c>
      <c r="I54" s="30" t="s">
        <v>19</v>
      </c>
      <c r="J54" s="30" t="s">
        <v>20</v>
      </c>
      <c r="K54" s="30" t="s">
        <v>25</v>
      </c>
      <c r="L54" s="30" t="s">
        <v>26</v>
      </c>
      <c r="M54" s="30" t="s">
        <v>27</v>
      </c>
      <c r="N54" s="30" t="s">
        <v>21</v>
      </c>
      <c r="O54" s="30" t="s">
        <v>28</v>
      </c>
      <c r="P54" s="30" t="s">
        <v>40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78.360353333913082</v>
      </c>
      <c r="D55" s="9">
        <v>80.252935024746648</v>
      </c>
      <c r="E55" s="39">
        <v>78.207374276971493</v>
      </c>
      <c r="F55" s="39">
        <v>76.464448517894724</v>
      </c>
      <c r="G55" s="39">
        <v>77.017892245388836</v>
      </c>
      <c r="H55" s="39">
        <v>76.292288909842597</v>
      </c>
      <c r="I55" s="39">
        <v>77.898311108337808</v>
      </c>
      <c r="J55" s="39">
        <v>78.266393340502603</v>
      </c>
      <c r="K55" s="39">
        <v>80.29949708406177</v>
      </c>
      <c r="L55" s="39">
        <v>81.728897614859818</v>
      </c>
      <c r="M55" s="39">
        <v>84.834146356659332</v>
      </c>
      <c r="N55" s="39">
        <v>86.639868578419737</v>
      </c>
      <c r="O55" s="10">
        <v>86.568292868943715</v>
      </c>
      <c r="P55" s="33">
        <f>AVERAGE(D55:O55)</f>
        <v>80.372528827219085</v>
      </c>
      <c r="Q55" s="39">
        <f t="shared" ref="Q55:Q67" si="6">P55/C55*100-100</f>
        <v>2.5678489283115198</v>
      </c>
    </row>
    <row r="56" spans="1:17" ht="16.5" customHeight="1" x14ac:dyDescent="0.2">
      <c r="A56" s="34" t="s">
        <v>7</v>
      </c>
      <c r="B56" s="35">
        <v>1.5225742085710934</v>
      </c>
      <c r="C56" s="39">
        <v>74.384508731483521</v>
      </c>
      <c r="D56" s="9">
        <v>76.022619080353621</v>
      </c>
      <c r="E56" s="39">
        <v>75.524484074734417</v>
      </c>
      <c r="F56" s="39">
        <v>75.580572623709273</v>
      </c>
      <c r="G56" s="39">
        <v>75.672502889947864</v>
      </c>
      <c r="H56" s="39">
        <v>75.662559118223925</v>
      </c>
      <c r="I56" s="39">
        <v>75.700674456280083</v>
      </c>
      <c r="J56" s="39">
        <v>75.869914920287457</v>
      </c>
      <c r="K56" s="39">
        <v>76.023575391076989</v>
      </c>
      <c r="L56" s="39">
        <v>75.770324675477909</v>
      </c>
      <c r="M56" s="39">
        <v>75.400823457989887</v>
      </c>
      <c r="N56" s="39">
        <v>75.669835253821162</v>
      </c>
      <c r="O56" s="10">
        <v>75.799361326247663</v>
      </c>
      <c r="P56" s="33">
        <f t="shared" ref="P56:P67" si="7">AVERAGE(D56:O56)</f>
        <v>75.724770605679183</v>
      </c>
      <c r="Q56" s="39">
        <f t="shared" si="6"/>
        <v>1.8018024143088667</v>
      </c>
    </row>
    <row r="57" spans="1:17" ht="16.5" customHeight="1" x14ac:dyDescent="0.2">
      <c r="A57" s="31" t="s">
        <v>0</v>
      </c>
      <c r="B57" s="32">
        <v>0.96649852498911626</v>
      </c>
      <c r="C57" s="39">
        <v>106.73949554720595</v>
      </c>
      <c r="D57" s="9">
        <v>104.48898534033842</v>
      </c>
      <c r="E57" s="39">
        <v>100.80808252759404</v>
      </c>
      <c r="F57" s="39">
        <v>97.735077815731429</v>
      </c>
      <c r="G57" s="39">
        <v>101.219371545424</v>
      </c>
      <c r="H57" s="39">
        <v>101.27922745025305</v>
      </c>
      <c r="I57" s="39">
        <v>99.097032651495539</v>
      </c>
      <c r="J57" s="39">
        <v>97.516221909597363</v>
      </c>
      <c r="K57" s="39">
        <v>97.841438116356528</v>
      </c>
      <c r="L57" s="39">
        <v>99.266826857300472</v>
      </c>
      <c r="M57" s="39">
        <v>100.81037512357689</v>
      </c>
      <c r="N57" s="39">
        <v>101.15148360576308</v>
      </c>
      <c r="O57" s="10">
        <v>103.02978576512281</v>
      </c>
      <c r="P57" s="33">
        <f t="shared" si="7"/>
        <v>100.35365905904614</v>
      </c>
      <c r="Q57" s="39">
        <f t="shared" si="6"/>
        <v>-5.9826369381103603</v>
      </c>
    </row>
    <row r="58" spans="1:17" ht="16.5" customHeight="1" x14ac:dyDescent="0.2">
      <c r="A58" s="31" t="s">
        <v>1</v>
      </c>
      <c r="B58" s="32">
        <v>1.3525526741821583</v>
      </c>
      <c r="C58" s="39">
        <v>86.612092130375856</v>
      </c>
      <c r="D58" s="9">
        <v>83.36410620639279</v>
      </c>
      <c r="E58" s="39">
        <v>83.301690915507891</v>
      </c>
      <c r="F58" s="39">
        <v>83.725698489210501</v>
      </c>
      <c r="G58" s="39">
        <v>85.577636594148629</v>
      </c>
      <c r="H58" s="39">
        <v>86.500002608097986</v>
      </c>
      <c r="I58" s="39">
        <v>85.594277726324151</v>
      </c>
      <c r="J58" s="39">
        <v>87.066574293749085</v>
      </c>
      <c r="K58" s="39">
        <v>88.359062753181774</v>
      </c>
      <c r="L58" s="39">
        <v>88.71254847438658</v>
      </c>
      <c r="M58" s="39">
        <v>90.224466544330923</v>
      </c>
      <c r="N58" s="39">
        <v>92.329599978991013</v>
      </c>
      <c r="O58" s="10">
        <v>92.906738187406944</v>
      </c>
      <c r="P58" s="33">
        <f t="shared" si="7"/>
        <v>87.305200230977348</v>
      </c>
      <c r="Q58" s="39">
        <f t="shared" si="6"/>
        <v>0.80024403469917615</v>
      </c>
    </row>
    <row r="59" spans="1:17" ht="16.5" customHeight="1" x14ac:dyDescent="0.2">
      <c r="A59" s="31" t="s">
        <v>34</v>
      </c>
      <c r="B59" s="32">
        <v>0.99734628537626424</v>
      </c>
      <c r="C59" s="39">
        <v>100.42617326927093</v>
      </c>
      <c r="D59" s="9">
        <v>103.04402268118557</v>
      </c>
      <c r="E59" s="39">
        <v>101.6751576864491</v>
      </c>
      <c r="F59" s="39">
        <v>97.487920905977916</v>
      </c>
      <c r="G59" s="39">
        <v>95.245925377614896</v>
      </c>
      <c r="H59" s="39">
        <v>94.393229041977293</v>
      </c>
      <c r="I59" s="39">
        <v>99.567999155162369</v>
      </c>
      <c r="J59" s="39">
        <v>98.76993104935535</v>
      </c>
      <c r="K59" s="39">
        <v>104.63725941539585</v>
      </c>
      <c r="L59" s="39">
        <v>102.83331645468478</v>
      </c>
      <c r="M59" s="39">
        <v>104.32530459388202</v>
      </c>
      <c r="N59" s="39">
        <v>104.49706261259583</v>
      </c>
      <c r="O59" s="10">
        <v>105.33375780208915</v>
      </c>
      <c r="P59" s="33">
        <f t="shared" si="7"/>
        <v>100.98424056469752</v>
      </c>
      <c r="Q59" s="39">
        <f t="shared" si="6"/>
        <v>0.55569905459829272</v>
      </c>
    </row>
    <row r="60" spans="1:17" ht="16.5" customHeight="1" x14ac:dyDescent="0.2">
      <c r="A60" s="31" t="s">
        <v>8</v>
      </c>
      <c r="B60" s="32">
        <v>1.109486885826662</v>
      </c>
      <c r="C60" s="39">
        <v>95.680189531095493</v>
      </c>
      <c r="D60" s="9">
        <v>98.153536104635791</v>
      </c>
      <c r="E60" s="39">
        <v>102.01403343602539</v>
      </c>
      <c r="F60" s="39">
        <v>97.313354881563242</v>
      </c>
      <c r="G60" s="39">
        <v>97.583900234625119</v>
      </c>
      <c r="H60" s="39">
        <v>97.564811641160631</v>
      </c>
      <c r="I60" s="39">
        <v>98.505820366961089</v>
      </c>
      <c r="J60" s="39">
        <v>99.987911319612792</v>
      </c>
      <c r="K60" s="39">
        <v>100.64706786583272</v>
      </c>
      <c r="L60" s="39">
        <v>100.59862687845833</v>
      </c>
      <c r="M60" s="39">
        <v>98.665488708434353</v>
      </c>
      <c r="N60" s="39">
        <v>98.54701313416308</v>
      </c>
      <c r="O60" s="10">
        <v>97.561086198757621</v>
      </c>
      <c r="P60" s="33">
        <f t="shared" si="7"/>
        <v>98.928554230852527</v>
      </c>
      <c r="Q60" s="39">
        <f t="shared" si="6"/>
        <v>3.3950232704141285</v>
      </c>
    </row>
    <row r="61" spans="1:17" ht="16.5" customHeight="1" x14ac:dyDescent="0.2">
      <c r="A61" s="31" t="s">
        <v>9</v>
      </c>
      <c r="B61" s="32">
        <v>1.181723933557687</v>
      </c>
      <c r="C61" s="39">
        <v>96.862255138229003</v>
      </c>
      <c r="D61" s="9">
        <v>94.83350428464982</v>
      </c>
      <c r="E61" s="39">
        <v>94.001654793584379</v>
      </c>
      <c r="F61" s="39">
        <v>92.786366905306735</v>
      </c>
      <c r="G61" s="39">
        <v>90.524662611287198</v>
      </c>
      <c r="H61" s="39">
        <v>90.216725145608294</v>
      </c>
      <c r="I61" s="39">
        <v>94.146819749465223</v>
      </c>
      <c r="J61" s="39">
        <v>94.816104896896363</v>
      </c>
      <c r="K61" s="39">
        <v>94.684446265563267</v>
      </c>
      <c r="L61" s="39">
        <v>94.441760770717394</v>
      </c>
      <c r="M61" s="39">
        <v>95.195772271100594</v>
      </c>
      <c r="N61" s="39">
        <v>95.920447982436215</v>
      </c>
      <c r="O61" s="10">
        <v>96.424444565887597</v>
      </c>
      <c r="P61" s="33">
        <f t="shared" si="7"/>
        <v>93.999392520208573</v>
      </c>
      <c r="Q61" s="39">
        <f t="shared" si="6"/>
        <v>-2.9556018636309176</v>
      </c>
    </row>
    <row r="62" spans="1:17" ht="16.5" customHeight="1" x14ac:dyDescent="0.2">
      <c r="A62" s="31" t="s">
        <v>10</v>
      </c>
      <c r="B62" s="32">
        <v>1.0785838243921875</v>
      </c>
      <c r="C62" s="39">
        <v>101.54420672335192</v>
      </c>
      <c r="D62" s="9">
        <v>100.55328343187631</v>
      </c>
      <c r="E62" s="39">
        <v>101.54769871313174</v>
      </c>
      <c r="F62" s="39">
        <v>98.927722562812662</v>
      </c>
      <c r="G62" s="39">
        <v>99.581881696029669</v>
      </c>
      <c r="H62" s="39">
        <v>101.97284990833364</v>
      </c>
      <c r="I62" s="39">
        <v>102.6537731302369</v>
      </c>
      <c r="J62" s="39">
        <v>102.42180718207527</v>
      </c>
      <c r="K62" s="39">
        <v>103.14477482669325</v>
      </c>
      <c r="L62" s="39">
        <v>103.22249409964718</v>
      </c>
      <c r="M62" s="39">
        <v>103.15484934033046</v>
      </c>
      <c r="N62" s="39">
        <v>103.16875479775777</v>
      </c>
      <c r="O62" s="10">
        <v>103.10171982779973</v>
      </c>
      <c r="P62" s="33">
        <f t="shared" si="7"/>
        <v>101.95430079306038</v>
      </c>
      <c r="Q62" s="39">
        <f t="shared" si="6"/>
        <v>0.40385767237881964</v>
      </c>
    </row>
    <row r="63" spans="1:17" ht="16.5" customHeight="1" x14ac:dyDescent="0.2">
      <c r="A63" s="34" t="s">
        <v>33</v>
      </c>
      <c r="B63" s="35">
        <v>0.92617453120766513</v>
      </c>
      <c r="C63" s="39">
        <v>100.41510390907767</v>
      </c>
      <c r="D63" s="9">
        <v>100.20270357099037</v>
      </c>
      <c r="E63" s="39">
        <v>99.139760433653265</v>
      </c>
      <c r="F63" s="39">
        <v>98.784634252091934</v>
      </c>
      <c r="G63" s="39">
        <v>97.688253647766729</v>
      </c>
      <c r="H63" s="39">
        <v>99.485421205079007</v>
      </c>
      <c r="I63" s="39">
        <v>101.94449078682266</v>
      </c>
      <c r="J63" s="39">
        <v>101.50869551302104</v>
      </c>
      <c r="K63" s="39">
        <v>100.73708962238045</v>
      </c>
      <c r="L63" s="39">
        <v>100.77904584052555</v>
      </c>
      <c r="M63" s="39">
        <v>102.50914469621743</v>
      </c>
      <c r="N63" s="39">
        <v>101.77346320055383</v>
      </c>
      <c r="O63" s="10">
        <v>101.08871879354257</v>
      </c>
      <c r="P63" s="33">
        <f t="shared" si="7"/>
        <v>100.47011846355373</v>
      </c>
      <c r="Q63" s="39">
        <f t="shared" si="6"/>
        <v>5.4787130953798169E-2</v>
      </c>
    </row>
    <row r="64" spans="1:17" ht="16.5" customHeight="1" x14ac:dyDescent="0.2">
      <c r="A64" s="31" t="s">
        <v>2</v>
      </c>
      <c r="B64" s="32">
        <v>1.0666609510259633</v>
      </c>
      <c r="C64" s="39">
        <v>91.882654119999913</v>
      </c>
      <c r="D64" s="9">
        <v>92.057613980600891</v>
      </c>
      <c r="E64" s="39">
        <v>89.43815571506326</v>
      </c>
      <c r="F64" s="39">
        <v>88.991954510672556</v>
      </c>
      <c r="G64" s="39">
        <v>84.446618393323561</v>
      </c>
      <c r="H64" s="39">
        <v>83.875412826070161</v>
      </c>
      <c r="I64" s="39">
        <v>84.851865996560306</v>
      </c>
      <c r="J64" s="39">
        <v>85.212109699888202</v>
      </c>
      <c r="K64" s="39">
        <v>85.212109699888202</v>
      </c>
      <c r="L64" s="39">
        <v>85.212109699888202</v>
      </c>
      <c r="M64" s="39">
        <v>84.833108034127235</v>
      </c>
      <c r="N64" s="39">
        <v>84.833108034127235</v>
      </c>
      <c r="O64" s="10">
        <v>85.159612768659102</v>
      </c>
      <c r="P64" s="33">
        <f t="shared" si="7"/>
        <v>86.17698161323905</v>
      </c>
      <c r="Q64" s="39">
        <f t="shared" si="6"/>
        <v>-6.2097384554316193</v>
      </c>
    </row>
    <row r="65" spans="1:17" ht="16.5" customHeight="1" x14ac:dyDescent="0.2">
      <c r="A65" s="31" t="s">
        <v>11</v>
      </c>
      <c r="B65" s="32">
        <v>1.3045036330730764</v>
      </c>
      <c r="C65" s="39">
        <v>79.725888872891829</v>
      </c>
      <c r="D65" s="9">
        <v>83.968393579015853</v>
      </c>
      <c r="E65" s="39">
        <v>83.943421079637915</v>
      </c>
      <c r="F65" s="39">
        <v>87.106320803330533</v>
      </c>
      <c r="G65" s="39">
        <v>87.115868499024046</v>
      </c>
      <c r="H65" s="39">
        <v>84.66709165985344</v>
      </c>
      <c r="I65" s="39">
        <v>81.43682645208159</v>
      </c>
      <c r="J65" s="39">
        <v>83.837039221411061</v>
      </c>
      <c r="K65" s="39">
        <v>82.777083074660069</v>
      </c>
      <c r="L65" s="39">
        <v>83.479884959851631</v>
      </c>
      <c r="M65" s="39">
        <v>86.973798959104585</v>
      </c>
      <c r="N65" s="39">
        <v>86.140335513855405</v>
      </c>
      <c r="O65" s="10">
        <v>85.844373465770857</v>
      </c>
      <c r="P65" s="33">
        <f t="shared" si="7"/>
        <v>84.774203105633077</v>
      </c>
      <c r="Q65" s="39">
        <f t="shared" si="6"/>
        <v>6.3320889915568586</v>
      </c>
    </row>
    <row r="66" spans="1:17" ht="16.5" customHeight="1" x14ac:dyDescent="0.2">
      <c r="A66" s="34" t="s">
        <v>3</v>
      </c>
      <c r="B66" s="35">
        <v>1.2539906612657337</v>
      </c>
      <c r="C66" s="39">
        <v>86.133345195758878</v>
      </c>
      <c r="D66" s="9">
        <v>87.612734737514401</v>
      </c>
      <c r="E66" s="39">
        <v>88.166472591298458</v>
      </c>
      <c r="F66" s="39">
        <v>87.849087392517021</v>
      </c>
      <c r="G66" s="39">
        <v>88.186902533371722</v>
      </c>
      <c r="H66" s="39">
        <v>86.160263967093002</v>
      </c>
      <c r="I66" s="39">
        <v>86.317629137392018</v>
      </c>
      <c r="J66" s="39">
        <v>86.005621368161371</v>
      </c>
      <c r="K66" s="39">
        <v>86.869138720265695</v>
      </c>
      <c r="L66" s="39">
        <v>87.465749540208591</v>
      </c>
      <c r="M66" s="39">
        <v>88.627531005935211</v>
      </c>
      <c r="N66" s="39">
        <v>88.012317869445994</v>
      </c>
      <c r="O66" s="10">
        <v>88.02101171066974</v>
      </c>
      <c r="P66" s="33">
        <f t="shared" si="7"/>
        <v>87.441205047822777</v>
      </c>
      <c r="Q66" s="39">
        <f t="shared" si="6"/>
        <v>1.5184129318227093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86.224429544997861</v>
      </c>
      <c r="D67" s="12">
        <v>86.838855124278595</v>
      </c>
      <c r="E67" s="40">
        <v>85.706907722665889</v>
      </c>
      <c r="F67" s="40">
        <v>84.253805107574806</v>
      </c>
      <c r="G67" s="40">
        <v>84.478455601382379</v>
      </c>
      <c r="H67" s="40">
        <v>84.177120147905043</v>
      </c>
      <c r="I67" s="40">
        <v>85.363149431675566</v>
      </c>
      <c r="J67" s="40">
        <v>85.73613438388243</v>
      </c>
      <c r="K67" s="40">
        <v>87.117830103050537</v>
      </c>
      <c r="L67" s="40">
        <v>87.770522591246873</v>
      </c>
      <c r="M67" s="40">
        <v>89.567359282486194</v>
      </c>
      <c r="N67" s="40">
        <v>90.630891014449602</v>
      </c>
      <c r="O67" s="13">
        <v>90.795388067932848</v>
      </c>
      <c r="P67" s="38">
        <f t="shared" si="7"/>
        <v>86.869701548210898</v>
      </c>
      <c r="Q67" s="40">
        <f t="shared" si="6"/>
        <v>0.74836331955816604</v>
      </c>
    </row>
    <row r="68" spans="1:17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7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7" ht="16.5" customHeight="1" x14ac:dyDescent="0.2">
      <c r="A70" s="80" t="s">
        <v>90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2"/>
    </row>
    <row r="71" spans="1:17" ht="16.5" customHeight="1" x14ac:dyDescent="0.2">
      <c r="A71" s="83" t="s">
        <v>59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</row>
    <row r="72" spans="1:17" ht="16.5" customHeight="1" x14ac:dyDescent="0.2">
      <c r="A72" s="83" t="s">
        <v>60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</row>
  </sheetData>
  <mergeCells count="19"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  <mergeCell ref="A5:A6"/>
    <mergeCell ref="B5:Q5"/>
    <mergeCell ref="A20:Q20"/>
    <mergeCell ref="A1:Q1"/>
    <mergeCell ref="A70:Q70"/>
    <mergeCell ref="A21:A22"/>
    <mergeCell ref="B21:Q21"/>
    <mergeCell ref="A2:Q2"/>
    <mergeCell ref="A3:Q3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2007</oddHeader>
  </headerFooter>
  <rowBreaks count="1" manualBreakCount="1">
    <brk id="36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55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ht="17.649999999999999" customHeight="1" x14ac:dyDescent="0.2">
      <c r="A2" s="97" t="s">
        <v>41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7.649999999999999" customHeight="1" x14ac:dyDescent="0.2">
      <c r="A3" s="97" t="s">
        <v>23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32</v>
      </c>
      <c r="C6" s="30" t="s">
        <v>42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24</v>
      </c>
      <c r="I6" s="30" t="s">
        <v>19</v>
      </c>
      <c r="J6" s="30" t="s">
        <v>20</v>
      </c>
      <c r="K6" s="30" t="s">
        <v>25</v>
      </c>
      <c r="L6" s="30" t="s">
        <v>26</v>
      </c>
      <c r="M6" s="30" t="s">
        <v>27</v>
      </c>
      <c r="N6" s="30" t="s">
        <v>21</v>
      </c>
      <c r="O6" s="30" t="s">
        <v>28</v>
      </c>
      <c r="P6" s="30" t="s">
        <v>43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79.611422771465399</v>
      </c>
      <c r="D7" s="15">
        <v>86.200921740837202</v>
      </c>
      <c r="E7" s="33">
        <v>87.622662527602259</v>
      </c>
      <c r="F7" s="33">
        <v>91.136972367818956</v>
      </c>
      <c r="G7" s="33">
        <v>93.547709459520775</v>
      </c>
      <c r="H7" s="33">
        <v>92.740109414249218</v>
      </c>
      <c r="I7" s="33">
        <v>93.298368760807918</v>
      </c>
      <c r="J7" s="33">
        <v>94.18063887602807</v>
      </c>
      <c r="K7" s="33">
        <v>94.891585223766981</v>
      </c>
      <c r="L7" s="33">
        <v>97.326978412710204</v>
      </c>
      <c r="M7" s="33">
        <v>97.294694117516457</v>
      </c>
      <c r="N7" s="33">
        <v>96.416010149591372</v>
      </c>
      <c r="O7" s="16">
        <v>95.582362529634523</v>
      </c>
      <c r="P7" s="33">
        <f>AVERAGE(D7:O7)</f>
        <v>93.353251131673673</v>
      </c>
      <c r="Q7" s="33">
        <f>P7/C7*100-100</f>
        <v>17.26112645876951</v>
      </c>
    </row>
    <row r="8" spans="1:17" ht="16.5" customHeight="1" x14ac:dyDescent="0.2">
      <c r="A8" s="34" t="s">
        <v>7</v>
      </c>
      <c r="B8" s="35">
        <v>1.5180379521288712</v>
      </c>
      <c r="C8" s="33">
        <v>75.513469914236012</v>
      </c>
      <c r="D8" s="15">
        <v>80.286675643613449</v>
      </c>
      <c r="E8" s="33">
        <v>80.254626602037973</v>
      </c>
      <c r="F8" s="33">
        <v>80.345150416746904</v>
      </c>
      <c r="G8" s="33">
        <v>80.526263816285038</v>
      </c>
      <c r="H8" s="33">
        <v>80.129326804940561</v>
      </c>
      <c r="I8" s="33">
        <v>81.103574084235589</v>
      </c>
      <c r="J8" s="33">
        <v>81.50560996934037</v>
      </c>
      <c r="K8" s="33">
        <v>82.090617351096043</v>
      </c>
      <c r="L8" s="33">
        <v>81.969444883457484</v>
      </c>
      <c r="M8" s="33">
        <v>81.980036651047698</v>
      </c>
      <c r="N8" s="33">
        <v>81.800024468419565</v>
      </c>
      <c r="O8" s="16">
        <v>81.606237082082771</v>
      </c>
      <c r="P8" s="33">
        <f t="shared" ref="P8:P19" si="0">AVERAGE(D8:O8)</f>
        <v>81.133132314441966</v>
      </c>
      <c r="Q8" s="33">
        <f t="shared" ref="Q8:Q19" si="1">P8/C8*100-100</f>
        <v>7.441933745844878</v>
      </c>
    </row>
    <row r="9" spans="1:17" ht="16.5" customHeight="1" x14ac:dyDescent="0.2">
      <c r="A9" s="31" t="s">
        <v>0</v>
      </c>
      <c r="B9" s="32">
        <v>1.0915911771881013</v>
      </c>
      <c r="C9" s="33">
        <v>92.267717309912868</v>
      </c>
      <c r="D9" s="15">
        <v>90.183543542421972</v>
      </c>
      <c r="E9" s="33">
        <v>91.560552527970032</v>
      </c>
      <c r="F9" s="33">
        <v>89.724201516295579</v>
      </c>
      <c r="G9" s="33">
        <v>91.561057571415972</v>
      </c>
      <c r="H9" s="33">
        <v>92.328868979668144</v>
      </c>
      <c r="I9" s="33">
        <v>92.819032295867856</v>
      </c>
      <c r="J9" s="33">
        <v>91.502998257190583</v>
      </c>
      <c r="K9" s="33">
        <v>92.69663510749794</v>
      </c>
      <c r="L9" s="33">
        <v>94.283261479417448</v>
      </c>
      <c r="M9" s="33">
        <v>95.316492925167651</v>
      </c>
      <c r="N9" s="33">
        <v>95.113567082404415</v>
      </c>
      <c r="O9" s="16">
        <v>95.753694898211933</v>
      </c>
      <c r="P9" s="33">
        <f t="shared" si="0"/>
        <v>92.736992181960787</v>
      </c>
      <c r="Q9" s="33">
        <f t="shared" si="1"/>
        <v>0.50860136755275676</v>
      </c>
    </row>
    <row r="10" spans="1:17" ht="16.5" customHeight="1" x14ac:dyDescent="0.2">
      <c r="A10" s="31" t="s">
        <v>1</v>
      </c>
      <c r="B10" s="32">
        <v>1.2722980462507103</v>
      </c>
      <c r="C10" s="33">
        <v>89.022871692612128</v>
      </c>
      <c r="D10" s="15">
        <v>93.758413440544601</v>
      </c>
      <c r="E10" s="33">
        <v>94.322323684782589</v>
      </c>
      <c r="F10" s="33">
        <v>94.593048248265717</v>
      </c>
      <c r="G10" s="33">
        <v>95.282614089582168</v>
      </c>
      <c r="H10" s="33">
        <v>95.910481439601</v>
      </c>
      <c r="I10" s="33">
        <v>96.138598331038224</v>
      </c>
      <c r="J10" s="33">
        <v>97.038544797293838</v>
      </c>
      <c r="K10" s="33">
        <v>96.821045565676798</v>
      </c>
      <c r="L10" s="33">
        <v>97.415603675649592</v>
      </c>
      <c r="M10" s="33">
        <v>97.333403027772164</v>
      </c>
      <c r="N10" s="33">
        <v>96.19144516566989</v>
      </c>
      <c r="O10" s="16">
        <v>95.096891862703444</v>
      </c>
      <c r="P10" s="33">
        <f t="shared" si="0"/>
        <v>95.825201110715</v>
      </c>
      <c r="Q10" s="33">
        <f t="shared" si="1"/>
        <v>7.6411031106597989</v>
      </c>
    </row>
    <row r="11" spans="1:17" ht="16.5" customHeight="1" x14ac:dyDescent="0.2">
      <c r="A11" s="31" t="s">
        <v>34</v>
      </c>
      <c r="B11" s="32">
        <v>1.1529776924021105</v>
      </c>
      <c r="C11" s="33">
        <v>85.324887779965891</v>
      </c>
      <c r="D11" s="15">
        <v>87.425155878483153</v>
      </c>
      <c r="E11" s="33">
        <v>88.972358074590844</v>
      </c>
      <c r="F11" s="33">
        <v>88.101147064906172</v>
      </c>
      <c r="G11" s="33">
        <v>88.283102662742323</v>
      </c>
      <c r="H11" s="33">
        <v>89.729226638693319</v>
      </c>
      <c r="I11" s="33">
        <v>90.284768304051894</v>
      </c>
      <c r="J11" s="33">
        <v>91.500918592862149</v>
      </c>
      <c r="K11" s="33">
        <v>91.894323824215107</v>
      </c>
      <c r="L11" s="33">
        <v>93.239877205381248</v>
      </c>
      <c r="M11" s="33">
        <v>93.596901173693993</v>
      </c>
      <c r="N11" s="33">
        <v>93.421301587426925</v>
      </c>
      <c r="O11" s="16">
        <v>93.928157911489421</v>
      </c>
      <c r="P11" s="33">
        <f t="shared" si="0"/>
        <v>90.864769909878035</v>
      </c>
      <c r="Q11" s="33">
        <f t="shared" si="1"/>
        <v>6.4926919613399008</v>
      </c>
    </row>
    <row r="12" spans="1:17" ht="16.5" customHeight="1" x14ac:dyDescent="0.2">
      <c r="A12" s="31" t="s">
        <v>8</v>
      </c>
      <c r="B12" s="32">
        <v>1.1477119794957342</v>
      </c>
      <c r="C12" s="33">
        <v>92.713369385856751</v>
      </c>
      <c r="D12" s="15">
        <v>98.201273995755443</v>
      </c>
      <c r="E12" s="33">
        <v>98.498466787383691</v>
      </c>
      <c r="F12" s="33">
        <v>99.488601978923583</v>
      </c>
      <c r="G12" s="33">
        <v>99.417962630808915</v>
      </c>
      <c r="H12" s="33">
        <v>99.438051082734972</v>
      </c>
      <c r="I12" s="33">
        <v>99.478874385774503</v>
      </c>
      <c r="J12" s="33">
        <v>99.828874203601956</v>
      </c>
      <c r="K12" s="33">
        <v>99.614487571126276</v>
      </c>
      <c r="L12" s="33">
        <v>99.562447155892471</v>
      </c>
      <c r="M12" s="33">
        <v>99.741129340831378</v>
      </c>
      <c r="N12" s="33">
        <v>100.02616005432327</v>
      </c>
      <c r="O12" s="16">
        <v>99.973617492131822</v>
      </c>
      <c r="P12" s="33">
        <f t="shared" si="0"/>
        <v>99.43916222327401</v>
      </c>
      <c r="Q12" s="33">
        <f t="shared" si="1"/>
        <v>7.2543937103889391</v>
      </c>
    </row>
    <row r="13" spans="1:17" ht="16.5" customHeight="1" x14ac:dyDescent="0.2">
      <c r="A13" s="31" t="s">
        <v>9</v>
      </c>
      <c r="B13" s="32">
        <v>1.2070791629116615</v>
      </c>
      <c r="C13" s="33">
        <v>92.65207818296993</v>
      </c>
      <c r="D13" s="15">
        <v>97.33032747461553</v>
      </c>
      <c r="E13" s="33">
        <v>97.366775853837552</v>
      </c>
      <c r="F13" s="33">
        <v>97.934942000524487</v>
      </c>
      <c r="G13" s="33">
        <v>99.437666538294792</v>
      </c>
      <c r="H13" s="33">
        <v>100.41101814493464</v>
      </c>
      <c r="I13" s="33">
        <v>102.78190579633267</v>
      </c>
      <c r="J13" s="33">
        <v>103.99352521222795</v>
      </c>
      <c r="K13" s="33">
        <v>103.74224785152134</v>
      </c>
      <c r="L13" s="33">
        <v>102.38527453522073</v>
      </c>
      <c r="M13" s="33">
        <v>101.25322055734257</v>
      </c>
      <c r="N13" s="33">
        <v>97.832528020916541</v>
      </c>
      <c r="O13" s="16">
        <v>96.393332095488759</v>
      </c>
      <c r="P13" s="33">
        <f t="shared" si="0"/>
        <v>100.07189700677147</v>
      </c>
      <c r="Q13" s="33">
        <f t="shared" si="1"/>
        <v>8.0082594684480028</v>
      </c>
    </row>
    <row r="14" spans="1:17" ht="16.5" customHeight="1" x14ac:dyDescent="0.2">
      <c r="A14" s="31" t="s">
        <v>10</v>
      </c>
      <c r="B14" s="32">
        <v>1.0692129740931882</v>
      </c>
      <c r="C14" s="33">
        <v>102.36695601183901</v>
      </c>
      <c r="D14" s="15">
        <v>103.96985858923965</v>
      </c>
      <c r="E14" s="33">
        <v>103.45251142344711</v>
      </c>
      <c r="F14" s="33">
        <v>103.55995379824957</v>
      </c>
      <c r="G14" s="33">
        <v>103.63909810123917</v>
      </c>
      <c r="H14" s="33">
        <v>103.97393439064651</v>
      </c>
      <c r="I14" s="33">
        <v>102.38286911761266</v>
      </c>
      <c r="J14" s="33">
        <v>102.37261047650216</v>
      </c>
      <c r="K14" s="33">
        <v>102.24504903632975</v>
      </c>
      <c r="L14" s="33">
        <v>102.39706525668356</v>
      </c>
      <c r="M14" s="33">
        <v>102.61954167259915</v>
      </c>
      <c r="N14" s="33">
        <v>102.73794163644001</v>
      </c>
      <c r="O14" s="16">
        <v>102.73018251703755</v>
      </c>
      <c r="P14" s="33">
        <f t="shared" si="0"/>
        <v>103.00671800133556</v>
      </c>
      <c r="Q14" s="33">
        <f t="shared" si="1"/>
        <v>0.62496924244047136</v>
      </c>
    </row>
    <row r="15" spans="1:17" ht="16.5" customHeight="1" x14ac:dyDescent="0.2">
      <c r="A15" s="34" t="s">
        <v>33</v>
      </c>
      <c r="B15" s="35">
        <v>1.030010132532881</v>
      </c>
      <c r="C15" s="33">
        <v>94.8292349782065</v>
      </c>
      <c r="D15" s="15">
        <v>95.31031393488125</v>
      </c>
      <c r="E15" s="33">
        <v>95.26771030596008</v>
      </c>
      <c r="F15" s="33">
        <v>94.864177808180813</v>
      </c>
      <c r="G15" s="33">
        <v>94.638759875027731</v>
      </c>
      <c r="H15" s="33">
        <v>96.171543399231865</v>
      </c>
      <c r="I15" s="33">
        <v>96.344893330259836</v>
      </c>
      <c r="J15" s="33">
        <v>96.47709453916778</v>
      </c>
      <c r="K15" s="33">
        <v>96.315438765265398</v>
      </c>
      <c r="L15" s="33">
        <v>97.201605189032804</v>
      </c>
      <c r="M15" s="33">
        <v>96.881107078315438</v>
      </c>
      <c r="N15" s="33">
        <v>96.848381563158426</v>
      </c>
      <c r="O15" s="16">
        <v>97.488955431470259</v>
      </c>
      <c r="P15" s="33">
        <f t="shared" si="0"/>
        <v>96.150831768329297</v>
      </c>
      <c r="Q15" s="33">
        <f t="shared" si="1"/>
        <v>1.3936596561456156</v>
      </c>
    </row>
    <row r="16" spans="1:17" ht="16.5" customHeight="1" x14ac:dyDescent="0.2">
      <c r="A16" s="31" t="s">
        <v>2</v>
      </c>
      <c r="B16" s="32">
        <v>1.1049083089425595</v>
      </c>
      <c r="C16" s="33">
        <v>90.879566070122564</v>
      </c>
      <c r="D16" s="15">
        <v>89.082088591097857</v>
      </c>
      <c r="E16" s="33">
        <v>89.082088591097857</v>
      </c>
      <c r="F16" s="33">
        <v>89.744320142052715</v>
      </c>
      <c r="G16" s="33">
        <v>89.744320142052715</v>
      </c>
      <c r="H16" s="33">
        <v>89.829448605794738</v>
      </c>
      <c r="I16" s="33">
        <v>89.781260392759364</v>
      </c>
      <c r="J16" s="33">
        <v>89.887486888324005</v>
      </c>
      <c r="K16" s="33">
        <v>90.633363663169533</v>
      </c>
      <c r="L16" s="33">
        <v>91.493374638292323</v>
      </c>
      <c r="M16" s="33">
        <v>91.472461071269592</v>
      </c>
      <c r="N16" s="33">
        <v>91.734212675072726</v>
      </c>
      <c r="O16" s="16">
        <v>91.660806365494082</v>
      </c>
      <c r="P16" s="33">
        <f t="shared" si="0"/>
        <v>90.34543598053979</v>
      </c>
      <c r="Q16" s="33">
        <f t="shared" si="1"/>
        <v>-0.58773397880294453</v>
      </c>
    </row>
    <row r="17" spans="1:17" ht="16.5" customHeight="1" x14ac:dyDescent="0.2">
      <c r="A17" s="31" t="s">
        <v>11</v>
      </c>
      <c r="B17" s="32">
        <v>1.3687906660848648</v>
      </c>
      <c r="C17" s="33">
        <v>81.897635031948923</v>
      </c>
      <c r="D17" s="15">
        <v>87.936945643233244</v>
      </c>
      <c r="E17" s="33">
        <v>88.241890524590517</v>
      </c>
      <c r="F17" s="33">
        <v>89.49182546562291</v>
      </c>
      <c r="G17" s="33">
        <v>90.319041498639493</v>
      </c>
      <c r="H17" s="33">
        <v>92.946901762008494</v>
      </c>
      <c r="I17" s="33">
        <v>93.437066747555235</v>
      </c>
      <c r="J17" s="33">
        <v>94.309214128765063</v>
      </c>
      <c r="K17" s="33">
        <v>94.337986942981971</v>
      </c>
      <c r="L17" s="33">
        <v>95.063744934430787</v>
      </c>
      <c r="M17" s="33">
        <v>94.479544171222059</v>
      </c>
      <c r="N17" s="33">
        <v>94.580177821822502</v>
      </c>
      <c r="O17" s="16">
        <v>94.801304056884078</v>
      </c>
      <c r="P17" s="33">
        <f t="shared" si="0"/>
        <v>92.495470308146366</v>
      </c>
      <c r="Q17" s="33">
        <f t="shared" si="1"/>
        <v>12.940343481302179</v>
      </c>
    </row>
    <row r="18" spans="1:17" ht="16.5" customHeight="1" x14ac:dyDescent="0.2">
      <c r="A18" s="34" t="s">
        <v>3</v>
      </c>
      <c r="B18" s="35">
        <v>1.2009735613304433</v>
      </c>
      <c r="C18" s="33">
        <v>90.028381096140279</v>
      </c>
      <c r="D18" s="15">
        <v>91.307165084867705</v>
      </c>
      <c r="E18" s="33">
        <v>90.049900083658443</v>
      </c>
      <c r="F18" s="33">
        <v>90.07265175735381</v>
      </c>
      <c r="G18" s="33">
        <v>90.188682871626213</v>
      </c>
      <c r="H18" s="33">
        <v>90.850537876721418</v>
      </c>
      <c r="I18" s="33">
        <v>90.782702080706684</v>
      </c>
      <c r="J18" s="33">
        <v>91.079163226249861</v>
      </c>
      <c r="K18" s="33">
        <v>91.164386943531738</v>
      </c>
      <c r="L18" s="33">
        <v>91.409465809451731</v>
      </c>
      <c r="M18" s="33">
        <v>91.495066748926448</v>
      </c>
      <c r="N18" s="33">
        <v>91.62625082068908</v>
      </c>
      <c r="O18" s="16">
        <v>92.026989421465089</v>
      </c>
      <c r="P18" s="33">
        <f t="shared" si="0"/>
        <v>91.004413560437357</v>
      </c>
      <c r="Q18" s="33">
        <f t="shared" si="1"/>
        <v>1.0841386376311561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85.36091657549737</v>
      </c>
      <c r="D19" s="18">
        <v>89.750241835493298</v>
      </c>
      <c r="E19" s="38">
        <v>90.51585186942043</v>
      </c>
      <c r="F19" s="38">
        <v>92.003840735306824</v>
      </c>
      <c r="G19" s="38">
        <v>93.374597427420142</v>
      </c>
      <c r="H19" s="38">
        <v>93.4597720511413</v>
      </c>
      <c r="I19" s="38">
        <v>94.015786172045409</v>
      </c>
      <c r="J19" s="38">
        <v>94.661985782128312</v>
      </c>
      <c r="K19" s="38">
        <v>95.050000071239722</v>
      </c>
      <c r="L19" s="38">
        <v>96.26817351085603</v>
      </c>
      <c r="M19" s="38">
        <v>96.215087256252289</v>
      </c>
      <c r="N19" s="38">
        <v>95.41063984452849</v>
      </c>
      <c r="O19" s="19">
        <v>94.914943762408754</v>
      </c>
      <c r="P19" s="38">
        <f t="shared" si="0"/>
        <v>93.803410026520098</v>
      </c>
      <c r="Q19" s="38">
        <f t="shared" si="1"/>
        <v>9.890350045100277</v>
      </c>
    </row>
    <row r="20" spans="1:17" ht="16.5" customHeight="1" x14ac:dyDescent="0.55000000000000004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32</v>
      </c>
      <c r="C22" s="30" t="s">
        <v>42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24</v>
      </c>
      <c r="I22" s="30" t="s">
        <v>19</v>
      </c>
      <c r="J22" s="30" t="s">
        <v>20</v>
      </c>
      <c r="K22" s="30" t="s">
        <v>25</v>
      </c>
      <c r="L22" s="30" t="s">
        <v>26</v>
      </c>
      <c r="M22" s="30" t="s">
        <v>27</v>
      </c>
      <c r="N22" s="30" t="s">
        <v>21</v>
      </c>
      <c r="O22" s="30" t="s">
        <v>28</v>
      </c>
      <c r="P22" s="30" t="s">
        <v>43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77.517463495510356</v>
      </c>
      <c r="D23" s="9">
        <v>82.793702538034708</v>
      </c>
      <c r="E23" s="39">
        <v>83.60688043415368</v>
      </c>
      <c r="F23" s="39">
        <v>85.101859774359426</v>
      </c>
      <c r="G23" s="39">
        <v>87.920310108494377</v>
      </c>
      <c r="H23" s="39">
        <v>87.586344371356191</v>
      </c>
      <c r="I23" s="39">
        <v>87.942015066439922</v>
      </c>
      <c r="J23" s="39">
        <v>88.960996199650481</v>
      </c>
      <c r="K23" s="39">
        <v>91.01342209835299</v>
      </c>
      <c r="L23" s="39">
        <v>92.379414977273299</v>
      </c>
      <c r="M23" s="39">
        <v>93.956690909213677</v>
      </c>
      <c r="N23" s="39">
        <v>94.2233614042227</v>
      </c>
      <c r="O23" s="10">
        <v>93.877332228123862</v>
      </c>
      <c r="P23" s="33">
        <f>AVERAGE(D23:O23)</f>
        <v>89.113527509139601</v>
      </c>
      <c r="Q23" s="39">
        <f t="shared" ref="Q23:Q35" si="2">P23/C23*100-100</f>
        <v>14.959292384871262</v>
      </c>
    </row>
    <row r="24" spans="1:17" ht="16.5" customHeight="1" x14ac:dyDescent="0.2">
      <c r="A24" s="34" t="s">
        <v>7</v>
      </c>
      <c r="B24" s="35">
        <v>1.4466213804675181</v>
      </c>
      <c r="C24" s="39">
        <v>73.179258135869517</v>
      </c>
      <c r="D24" s="9">
        <v>75.365108881007885</v>
      </c>
      <c r="E24" s="39">
        <v>75.365108881007885</v>
      </c>
      <c r="F24" s="39">
        <v>75.161084346302147</v>
      </c>
      <c r="G24" s="39">
        <v>75.514915063045393</v>
      </c>
      <c r="H24" s="39">
        <v>74.544998013224173</v>
      </c>
      <c r="I24" s="39">
        <v>76.430192655478763</v>
      </c>
      <c r="J24" s="39">
        <v>76.426174032478045</v>
      </c>
      <c r="K24" s="39">
        <v>76.82921741339608</v>
      </c>
      <c r="L24" s="39">
        <v>75.927731639805629</v>
      </c>
      <c r="M24" s="39">
        <v>75.927731639805629</v>
      </c>
      <c r="N24" s="39">
        <v>75.936023929990412</v>
      </c>
      <c r="O24" s="10">
        <v>75.719407649636324</v>
      </c>
      <c r="P24" s="33">
        <f t="shared" ref="P24:P35" si="3">AVERAGE(D24:O24)</f>
        <v>75.762307845431536</v>
      </c>
      <c r="Q24" s="39">
        <f t="shared" si="2"/>
        <v>3.5297566214269978</v>
      </c>
    </row>
    <row r="25" spans="1:17" ht="16.5" customHeight="1" x14ac:dyDescent="0.2">
      <c r="A25" s="31" t="s">
        <v>0</v>
      </c>
      <c r="B25" s="32">
        <v>1.1571676827338275</v>
      </c>
      <c r="C25" s="39">
        <v>91.144979352370953</v>
      </c>
      <c r="D25" s="9">
        <v>88.58148113768641</v>
      </c>
      <c r="E25" s="39">
        <v>86.955148502607955</v>
      </c>
      <c r="F25" s="39">
        <v>83.605616282185906</v>
      </c>
      <c r="G25" s="39">
        <v>86.027108798755989</v>
      </c>
      <c r="H25" s="39">
        <v>86.808354600490901</v>
      </c>
      <c r="I25" s="39">
        <v>86.627371944229793</v>
      </c>
      <c r="J25" s="39">
        <v>85.669262714711536</v>
      </c>
      <c r="K25" s="39">
        <v>87.495523663803979</v>
      </c>
      <c r="L25" s="39">
        <v>90.248468056651845</v>
      </c>
      <c r="M25" s="39">
        <v>91.197883834216483</v>
      </c>
      <c r="N25" s="39">
        <v>91.248032274217934</v>
      </c>
      <c r="O25" s="10">
        <v>91.710057982505944</v>
      </c>
      <c r="P25" s="33">
        <f t="shared" si="3"/>
        <v>88.014525816005388</v>
      </c>
      <c r="Q25" s="39">
        <f t="shared" si="2"/>
        <v>-3.4345869170292644</v>
      </c>
    </row>
    <row r="26" spans="1:17" ht="16.5" customHeight="1" x14ac:dyDescent="0.2">
      <c r="A26" s="31" t="s">
        <v>1</v>
      </c>
      <c r="B26" s="32">
        <v>1.2065406541897863</v>
      </c>
      <c r="C26" s="39">
        <v>96.329717104336666</v>
      </c>
      <c r="D26" s="9">
        <v>96.732919852207331</v>
      </c>
      <c r="E26" s="39">
        <v>97.288573132989796</v>
      </c>
      <c r="F26" s="39">
        <v>97.84051289300001</v>
      </c>
      <c r="G26" s="39">
        <v>97.886835998407506</v>
      </c>
      <c r="H26" s="39">
        <v>98.177259006996238</v>
      </c>
      <c r="I26" s="39">
        <v>98.683915292879348</v>
      </c>
      <c r="J26" s="39">
        <v>98.85848788506118</v>
      </c>
      <c r="K26" s="39">
        <v>98.201915511029696</v>
      </c>
      <c r="L26" s="39">
        <v>98.572609383280465</v>
      </c>
      <c r="M26" s="39">
        <v>98.544682096619852</v>
      </c>
      <c r="N26" s="39">
        <v>97.833465448108228</v>
      </c>
      <c r="O26" s="10">
        <v>97.206759096304282</v>
      </c>
      <c r="P26" s="33">
        <f t="shared" si="3"/>
        <v>97.985661299740329</v>
      </c>
      <c r="Q26" s="39">
        <f t="shared" si="2"/>
        <v>1.7190377436799338</v>
      </c>
    </row>
    <row r="27" spans="1:17" ht="16.5" customHeight="1" x14ac:dyDescent="0.2">
      <c r="A27" s="31" t="s">
        <v>34</v>
      </c>
      <c r="B27" s="32">
        <v>1.0874368951501949</v>
      </c>
      <c r="C27" s="39">
        <v>87.329411520981395</v>
      </c>
      <c r="D27" s="9">
        <v>88.356059538234248</v>
      </c>
      <c r="E27" s="39">
        <v>90.553939798222473</v>
      </c>
      <c r="F27" s="39">
        <v>86.819499625975496</v>
      </c>
      <c r="G27" s="39">
        <v>87.07872253395378</v>
      </c>
      <c r="H27" s="39">
        <v>88.639252209997139</v>
      </c>
      <c r="I27" s="39">
        <v>87.683583332101364</v>
      </c>
      <c r="J27" s="39">
        <v>88.099433939267044</v>
      </c>
      <c r="K27" s="39">
        <v>88.325639168871177</v>
      </c>
      <c r="L27" s="39">
        <v>89.317282159354122</v>
      </c>
      <c r="M27" s="39">
        <v>89.690614726342119</v>
      </c>
      <c r="N27" s="39">
        <v>89.03490721955859</v>
      </c>
      <c r="O27" s="10">
        <v>89.909038489995538</v>
      </c>
      <c r="P27" s="33">
        <f t="shared" si="3"/>
        <v>88.625664395156093</v>
      </c>
      <c r="Q27" s="39">
        <f t="shared" si="2"/>
        <v>1.4843256717277598</v>
      </c>
    </row>
    <row r="28" spans="1:17" ht="16.5" customHeight="1" x14ac:dyDescent="0.2">
      <c r="A28" s="31" t="s">
        <v>8</v>
      </c>
      <c r="B28" s="32">
        <v>1.2460701358115795</v>
      </c>
      <c r="C28" s="39">
        <v>83.99398454515466</v>
      </c>
      <c r="D28" s="9">
        <v>91.727055732406797</v>
      </c>
      <c r="E28" s="39">
        <v>91.081228026417364</v>
      </c>
      <c r="F28" s="39">
        <v>93.651594551327548</v>
      </c>
      <c r="G28" s="39">
        <v>93.689975979741604</v>
      </c>
      <c r="H28" s="39">
        <v>95.771101412762988</v>
      </c>
      <c r="I28" s="39">
        <v>97.571417206205098</v>
      </c>
      <c r="J28" s="39">
        <v>97.732840748677887</v>
      </c>
      <c r="K28" s="39">
        <v>97.615862941648942</v>
      </c>
      <c r="L28" s="39">
        <v>96.669907026407401</v>
      </c>
      <c r="M28" s="39">
        <v>96.570500296315757</v>
      </c>
      <c r="N28" s="39">
        <v>96.720878492537551</v>
      </c>
      <c r="O28" s="10">
        <v>96.773773883862845</v>
      </c>
      <c r="P28" s="33">
        <f t="shared" si="3"/>
        <v>95.46467802485931</v>
      </c>
      <c r="Q28" s="39">
        <f t="shared" si="2"/>
        <v>13.656565457420442</v>
      </c>
    </row>
    <row r="29" spans="1:17" ht="16.5" customHeight="1" x14ac:dyDescent="0.2">
      <c r="A29" s="31" t="s">
        <v>9</v>
      </c>
      <c r="B29" s="32">
        <v>1.2753346402811971</v>
      </c>
      <c r="C29" s="39">
        <v>90.312497659026135</v>
      </c>
      <c r="D29" s="9">
        <v>95.720581899813652</v>
      </c>
      <c r="E29" s="39">
        <v>95.71788561345744</v>
      </c>
      <c r="F29" s="39">
        <v>95.618036333983127</v>
      </c>
      <c r="G29" s="39">
        <v>96.187869530682718</v>
      </c>
      <c r="H29" s="39">
        <v>96.969561449605877</v>
      </c>
      <c r="I29" s="39">
        <v>98.414384747128949</v>
      </c>
      <c r="J29" s="39">
        <v>99.364367727080861</v>
      </c>
      <c r="K29" s="39">
        <v>98.371601692008255</v>
      </c>
      <c r="L29" s="39">
        <v>98.443394873681697</v>
      </c>
      <c r="M29" s="39">
        <v>97.69635948332855</v>
      </c>
      <c r="N29" s="39">
        <v>94.13062617986418</v>
      </c>
      <c r="O29" s="10">
        <v>93.407110198663943</v>
      </c>
      <c r="P29" s="33">
        <f t="shared" si="3"/>
        <v>96.670148310774948</v>
      </c>
      <c r="Q29" s="39">
        <f t="shared" si="2"/>
        <v>7.0396133608795282</v>
      </c>
    </row>
    <row r="30" spans="1:17" ht="16.5" customHeight="1" x14ac:dyDescent="0.2">
      <c r="A30" s="31" t="s">
        <v>10</v>
      </c>
      <c r="B30" s="32">
        <v>1.0340753991288409</v>
      </c>
      <c r="C30" s="39">
        <v>102.28914103749851</v>
      </c>
      <c r="D30" s="9">
        <v>103.33636943977088</v>
      </c>
      <c r="E30" s="39">
        <v>103.33636943977088</v>
      </c>
      <c r="F30" s="39">
        <v>103.19936568565544</v>
      </c>
      <c r="G30" s="39">
        <v>103.53883451365245</v>
      </c>
      <c r="H30" s="39">
        <v>103.85608292922724</v>
      </c>
      <c r="I30" s="39">
        <v>103.81160066401813</v>
      </c>
      <c r="J30" s="39">
        <v>103.81160066401813</v>
      </c>
      <c r="K30" s="39">
        <v>103.59512879080413</v>
      </c>
      <c r="L30" s="39">
        <v>102.86250282997595</v>
      </c>
      <c r="M30" s="39">
        <v>102.86250282997595</v>
      </c>
      <c r="N30" s="39">
        <v>102.81726170220901</v>
      </c>
      <c r="O30" s="10">
        <v>102.86250282997595</v>
      </c>
      <c r="P30" s="33">
        <f t="shared" si="3"/>
        <v>103.32417685992117</v>
      </c>
      <c r="Q30" s="39">
        <f t="shared" si="2"/>
        <v>1.0118726307841683</v>
      </c>
    </row>
    <row r="31" spans="1:17" ht="16.5" customHeight="1" x14ac:dyDescent="0.2">
      <c r="A31" s="34" t="s">
        <v>33</v>
      </c>
      <c r="B31" s="35">
        <v>1.0780170010522563</v>
      </c>
      <c r="C31" s="39">
        <v>92.068978242891703</v>
      </c>
      <c r="D31" s="9">
        <v>92.214068064217045</v>
      </c>
      <c r="E31" s="39">
        <v>92.009949502048414</v>
      </c>
      <c r="F31" s="39">
        <v>91.162821290493937</v>
      </c>
      <c r="G31" s="39">
        <v>91.081895778262748</v>
      </c>
      <c r="H31" s="39">
        <v>92.38744310725798</v>
      </c>
      <c r="I31" s="39">
        <v>92.637258275240967</v>
      </c>
      <c r="J31" s="39">
        <v>92.75622358790082</v>
      </c>
      <c r="K31" s="39">
        <v>92.693365663845427</v>
      </c>
      <c r="L31" s="39">
        <v>94.225501947517415</v>
      </c>
      <c r="M31" s="39">
        <v>93.984326878995134</v>
      </c>
      <c r="N31" s="39">
        <v>94.509912269520257</v>
      </c>
      <c r="O31" s="10">
        <v>95.500322053467912</v>
      </c>
      <c r="P31" s="33">
        <f t="shared" si="3"/>
        <v>92.930257368230642</v>
      </c>
      <c r="Q31" s="39">
        <f t="shared" si="2"/>
        <v>0.93547157986999707</v>
      </c>
    </row>
    <row r="32" spans="1:17" ht="16.5" customHeight="1" x14ac:dyDescent="0.2">
      <c r="A32" s="31" t="s">
        <v>2</v>
      </c>
      <c r="B32" s="32">
        <v>1.1233490264285761</v>
      </c>
      <c r="C32" s="39">
        <v>95.818919001488041</v>
      </c>
      <c r="D32" s="9">
        <v>93.419682548827311</v>
      </c>
      <c r="E32" s="39">
        <v>93.419682548827311</v>
      </c>
      <c r="F32" s="39">
        <v>93.419682548827311</v>
      </c>
      <c r="G32" s="39">
        <v>93.419682548827311</v>
      </c>
      <c r="H32" s="39">
        <v>93.419682548827311</v>
      </c>
      <c r="I32" s="39">
        <v>93.419682548827311</v>
      </c>
      <c r="J32" s="39">
        <v>93.419682548827311</v>
      </c>
      <c r="K32" s="39">
        <v>93.419682548827311</v>
      </c>
      <c r="L32" s="39">
        <v>95.315337961844108</v>
      </c>
      <c r="M32" s="39">
        <v>95.315337961844108</v>
      </c>
      <c r="N32" s="39">
        <v>95.315337961844108</v>
      </c>
      <c r="O32" s="10">
        <v>95.315337961844108</v>
      </c>
      <c r="P32" s="33">
        <f t="shared" si="3"/>
        <v>94.051567686499553</v>
      </c>
      <c r="Q32" s="39">
        <f t="shared" si="2"/>
        <v>-1.8444701040313873</v>
      </c>
    </row>
    <row r="33" spans="1:17" ht="16.5" customHeight="1" x14ac:dyDescent="0.2">
      <c r="A33" s="31" t="s">
        <v>11</v>
      </c>
      <c r="B33" s="32">
        <v>1.4831979381881175</v>
      </c>
      <c r="C33" s="39">
        <v>85.231561780743803</v>
      </c>
      <c r="D33" s="9">
        <v>91.493270150681582</v>
      </c>
      <c r="E33" s="39">
        <v>91.858357102662183</v>
      </c>
      <c r="F33" s="39">
        <v>92.934860694754832</v>
      </c>
      <c r="G33" s="39">
        <v>92.36680574142099</v>
      </c>
      <c r="H33" s="39">
        <v>95.285476643254924</v>
      </c>
      <c r="I33" s="39">
        <v>95.225331047346415</v>
      </c>
      <c r="J33" s="39">
        <v>96.691902190243439</v>
      </c>
      <c r="K33" s="39">
        <v>96.731267843428711</v>
      </c>
      <c r="L33" s="39">
        <v>96.776286841724712</v>
      </c>
      <c r="M33" s="39">
        <v>95.675253590893504</v>
      </c>
      <c r="N33" s="39">
        <v>95.659121967540742</v>
      </c>
      <c r="O33" s="10">
        <v>96.01894937422729</v>
      </c>
      <c r="P33" s="33">
        <f t="shared" si="3"/>
        <v>94.726406932348297</v>
      </c>
      <c r="Q33" s="39">
        <f t="shared" si="2"/>
        <v>11.140057688992911</v>
      </c>
    </row>
    <row r="34" spans="1:17" ht="16.5" customHeight="1" x14ac:dyDescent="0.2">
      <c r="A34" s="34" t="s">
        <v>3</v>
      </c>
      <c r="B34" s="35">
        <v>1.1343558290637328</v>
      </c>
      <c r="C34" s="39">
        <v>92.763115995477037</v>
      </c>
      <c r="D34" s="9">
        <v>94.409373481347927</v>
      </c>
      <c r="E34" s="39">
        <v>94.670792303888192</v>
      </c>
      <c r="F34" s="39">
        <v>94.151552383710751</v>
      </c>
      <c r="G34" s="39">
        <v>93.722422444793821</v>
      </c>
      <c r="H34" s="39">
        <v>94.459799208432329</v>
      </c>
      <c r="I34" s="39">
        <v>94.713505755678469</v>
      </c>
      <c r="J34" s="39">
        <v>95.075839145896211</v>
      </c>
      <c r="K34" s="39">
        <v>94.813266413388149</v>
      </c>
      <c r="L34" s="39">
        <v>94.047680795724389</v>
      </c>
      <c r="M34" s="39">
        <v>93.484199637365933</v>
      </c>
      <c r="N34" s="39">
        <v>93.384155173339451</v>
      </c>
      <c r="O34" s="10">
        <v>92.683485130153443</v>
      </c>
      <c r="P34" s="33">
        <f t="shared" si="3"/>
        <v>94.134672656143266</v>
      </c>
      <c r="Q34" s="39">
        <f t="shared" si="2"/>
        <v>1.4785582027377302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85.662351999822889</v>
      </c>
      <c r="D35" s="12">
        <v>88.878355609555484</v>
      </c>
      <c r="E35" s="40">
        <v>89.259405231917412</v>
      </c>
      <c r="F35" s="40">
        <v>89.516200621850786</v>
      </c>
      <c r="G35" s="40">
        <v>90.792652727386965</v>
      </c>
      <c r="H35" s="40">
        <v>91.138532423961948</v>
      </c>
      <c r="I35" s="40">
        <v>91.625789322641211</v>
      </c>
      <c r="J35" s="40">
        <v>92.179980490188896</v>
      </c>
      <c r="K35" s="40">
        <v>92.865967392437113</v>
      </c>
      <c r="L35" s="40">
        <v>93.614713910669579</v>
      </c>
      <c r="M35" s="40">
        <v>94.112012869397674</v>
      </c>
      <c r="N35" s="40">
        <v>93.681049710672596</v>
      </c>
      <c r="O35" s="13">
        <v>93.465379014832195</v>
      </c>
      <c r="P35" s="38">
        <f t="shared" si="3"/>
        <v>91.760836610459322</v>
      </c>
      <c r="Q35" s="40">
        <f t="shared" si="2"/>
        <v>7.1192121956318033</v>
      </c>
    </row>
    <row r="36" spans="1:17" ht="16.5" customHeight="1" x14ac:dyDescent="0.55000000000000004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32</v>
      </c>
      <c r="C38" s="30" t="s">
        <v>42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24</v>
      </c>
      <c r="I38" s="30" t="s">
        <v>19</v>
      </c>
      <c r="J38" s="30" t="s">
        <v>20</v>
      </c>
      <c r="K38" s="30" t="s">
        <v>25</v>
      </c>
      <c r="L38" s="30" t="s">
        <v>26</v>
      </c>
      <c r="M38" s="30" t="s">
        <v>27</v>
      </c>
      <c r="N38" s="30" t="s">
        <v>21</v>
      </c>
      <c r="O38" s="30" t="s">
        <v>28</v>
      </c>
      <c r="P38" s="30" t="s">
        <v>43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78.433058007612487</v>
      </c>
      <c r="D39" s="9">
        <v>85.217842934236117</v>
      </c>
      <c r="E39" s="35">
        <v>87.876518782049629</v>
      </c>
      <c r="F39" s="39">
        <v>93.15711016249729</v>
      </c>
      <c r="G39" s="39">
        <v>96.403711907703965</v>
      </c>
      <c r="H39" s="39">
        <v>97.057230877310474</v>
      </c>
      <c r="I39" s="39">
        <v>97.098989183781043</v>
      </c>
      <c r="J39" s="39">
        <v>97.629463894382511</v>
      </c>
      <c r="K39" s="39">
        <v>98.211966205114123</v>
      </c>
      <c r="L39" s="39">
        <v>101.11802626540715</v>
      </c>
      <c r="M39" s="39">
        <v>99.003834723064656</v>
      </c>
      <c r="N39" s="39">
        <v>97.215396044702956</v>
      </c>
      <c r="O39" s="10">
        <v>97.988487309884917</v>
      </c>
      <c r="P39" s="33">
        <f>AVERAGE(D39:O39)</f>
        <v>95.664881524177886</v>
      </c>
      <c r="Q39" s="39">
        <f t="shared" ref="Q39:Q51" si="4">P39/C39*100-100</f>
        <v>21.970102854963187</v>
      </c>
    </row>
    <row r="40" spans="1:17" ht="16.5" customHeight="1" x14ac:dyDescent="0.2">
      <c r="A40" s="34" t="s">
        <v>7</v>
      </c>
      <c r="B40" s="35">
        <v>1.5661815697977122</v>
      </c>
      <c r="C40" s="39">
        <v>76.54409208941054</v>
      </c>
      <c r="D40" s="9">
        <v>87.918606151982004</v>
      </c>
      <c r="E40" s="35">
        <v>87.769449999180907</v>
      </c>
      <c r="F40" s="39">
        <v>91.25310959711247</v>
      </c>
      <c r="G40" s="39">
        <v>91.25310959711247</v>
      </c>
      <c r="H40" s="39">
        <v>90.734414009507248</v>
      </c>
      <c r="I40" s="39">
        <v>91.677233569102427</v>
      </c>
      <c r="J40" s="39">
        <v>92.157987239929938</v>
      </c>
      <c r="K40" s="39">
        <v>92.957025987854237</v>
      </c>
      <c r="L40" s="39">
        <v>93.068114070642096</v>
      </c>
      <c r="M40" s="39">
        <v>93.133876443320645</v>
      </c>
      <c r="N40" s="39">
        <v>92.712341283242722</v>
      </c>
      <c r="O40" s="10">
        <v>92.550901805799754</v>
      </c>
      <c r="P40" s="33">
        <f t="shared" ref="P40:P51" si="5">AVERAGE(D40:O40)</f>
        <v>91.43218081289892</v>
      </c>
      <c r="Q40" s="39">
        <f t="shared" si="4"/>
        <v>19.450343347332051</v>
      </c>
    </row>
    <row r="41" spans="1:17" ht="16.5" customHeight="1" x14ac:dyDescent="0.2">
      <c r="A41" s="31" t="s">
        <v>0</v>
      </c>
      <c r="B41" s="32">
        <v>1.1449026514095488</v>
      </c>
      <c r="C41" s="39">
        <v>83.8139781666967</v>
      </c>
      <c r="D41" s="9">
        <v>85.226732336776848</v>
      </c>
      <c r="E41" s="35">
        <v>85.474878823994587</v>
      </c>
      <c r="F41" s="39">
        <v>86.251501159766619</v>
      </c>
      <c r="G41" s="39">
        <v>85.904524866761761</v>
      </c>
      <c r="H41" s="39">
        <v>88.14467258886809</v>
      </c>
      <c r="I41" s="39">
        <v>89.788041149792562</v>
      </c>
      <c r="J41" s="39">
        <v>88.232439240263275</v>
      </c>
      <c r="K41" s="39">
        <v>90.510908723079098</v>
      </c>
      <c r="L41" s="39">
        <v>91.187485507110821</v>
      </c>
      <c r="M41" s="39">
        <v>92.912244065538516</v>
      </c>
      <c r="N41" s="39">
        <v>93.850675358658819</v>
      </c>
      <c r="O41" s="10">
        <v>95.247683316039868</v>
      </c>
      <c r="P41" s="33">
        <f t="shared" si="5"/>
        <v>89.394315594720908</v>
      </c>
      <c r="Q41" s="39">
        <f t="shared" si="4"/>
        <v>6.6580032950178492</v>
      </c>
    </row>
    <row r="42" spans="1:17" ht="16.5" customHeight="1" x14ac:dyDescent="0.2">
      <c r="A42" s="31" t="s">
        <v>1</v>
      </c>
      <c r="B42" s="32">
        <v>1.2272505653176429</v>
      </c>
      <c r="C42" s="39">
        <v>85.471605127884928</v>
      </c>
      <c r="D42" s="9">
        <v>91.571490910967114</v>
      </c>
      <c r="E42" s="35">
        <v>90.958559050029493</v>
      </c>
      <c r="F42" s="39">
        <v>90.831548496499025</v>
      </c>
      <c r="G42" s="39">
        <v>91.198522512153886</v>
      </c>
      <c r="H42" s="39">
        <v>93.540212515579626</v>
      </c>
      <c r="I42" s="39">
        <v>94.945514130353999</v>
      </c>
      <c r="J42" s="39">
        <v>96.603473656157874</v>
      </c>
      <c r="K42" s="39">
        <v>96.366760475535102</v>
      </c>
      <c r="L42" s="39">
        <v>96.611191689866033</v>
      </c>
      <c r="M42" s="39">
        <v>96.728649770592696</v>
      </c>
      <c r="N42" s="39">
        <v>95.122601629414817</v>
      </c>
      <c r="O42" s="10">
        <v>92.738882823632906</v>
      </c>
      <c r="P42" s="33">
        <f t="shared" si="5"/>
        <v>93.934783971731875</v>
      </c>
      <c r="Q42" s="39">
        <f t="shared" si="4"/>
        <v>9.9017431943440215</v>
      </c>
    </row>
    <row r="43" spans="1:17" ht="16.5" customHeight="1" x14ac:dyDescent="0.2">
      <c r="A43" s="31" t="s">
        <v>34</v>
      </c>
      <c r="B43" s="32">
        <v>1.4317280536967192</v>
      </c>
      <c r="C43" s="39">
        <v>70.857897771770652</v>
      </c>
      <c r="D43" s="9">
        <v>76.236049789937354</v>
      </c>
      <c r="E43" s="35">
        <v>76.838149948319696</v>
      </c>
      <c r="F43" s="39">
        <v>77.013076493709093</v>
      </c>
      <c r="G43" s="39">
        <v>77.687322623970701</v>
      </c>
      <c r="H43" s="39">
        <v>80.524768670509857</v>
      </c>
      <c r="I43" s="39">
        <v>82.600301922066421</v>
      </c>
      <c r="J43" s="39">
        <v>85.127111496183673</v>
      </c>
      <c r="K43" s="39">
        <v>86.612831683688867</v>
      </c>
      <c r="L43" s="39">
        <v>89.381494920096685</v>
      </c>
      <c r="M43" s="39">
        <v>90.922275442178233</v>
      </c>
      <c r="N43" s="39">
        <v>90.494836946433054</v>
      </c>
      <c r="O43" s="10">
        <v>90.216923174555689</v>
      </c>
      <c r="P43" s="33">
        <f t="shared" si="5"/>
        <v>83.637928592637437</v>
      </c>
      <c r="Q43" s="39">
        <f t="shared" si="4"/>
        <v>18.036141662049516</v>
      </c>
    </row>
    <row r="44" spans="1:17" ht="16.5" customHeight="1" x14ac:dyDescent="0.2">
      <c r="A44" s="31" t="s">
        <v>8</v>
      </c>
      <c r="B44" s="32">
        <v>0.98498054552043812</v>
      </c>
      <c r="C44" s="39">
        <v>105.92715448481034</v>
      </c>
      <c r="D44" s="9">
        <v>107.8151537636143</v>
      </c>
      <c r="E44" s="35">
        <v>109.79806043852889</v>
      </c>
      <c r="F44" s="39">
        <v>108.09546335238355</v>
      </c>
      <c r="G44" s="39">
        <v>108.0337889083266</v>
      </c>
      <c r="H44" s="39">
        <v>106.49103541619115</v>
      </c>
      <c r="I44" s="39">
        <v>104.64434807090078</v>
      </c>
      <c r="J44" s="39">
        <v>104.74438656755659</v>
      </c>
      <c r="K44" s="39">
        <v>103.821975306393</v>
      </c>
      <c r="L44" s="39">
        <v>103.00967186330594</v>
      </c>
      <c r="M44" s="39">
        <v>101.6426980191943</v>
      </c>
      <c r="N44" s="39">
        <v>104.15285820943728</v>
      </c>
      <c r="O44" s="10">
        <v>103.74995735766369</v>
      </c>
      <c r="P44" s="33">
        <f t="shared" si="5"/>
        <v>105.49994977279135</v>
      </c>
      <c r="Q44" s="39">
        <f t="shared" si="4"/>
        <v>-0.40330047011718761</v>
      </c>
    </row>
    <row r="45" spans="1:17" ht="16.5" customHeight="1" x14ac:dyDescent="0.2">
      <c r="A45" s="31" t="s">
        <v>9</v>
      </c>
      <c r="B45" s="32">
        <v>1.2621739231575511</v>
      </c>
      <c r="C45" s="39">
        <v>89.380007999985139</v>
      </c>
      <c r="D45" s="9">
        <v>91.151058609638682</v>
      </c>
      <c r="E45" s="35">
        <v>91.701617942229731</v>
      </c>
      <c r="F45" s="39">
        <v>95.056831871586226</v>
      </c>
      <c r="G45" s="39">
        <v>95.528401254786459</v>
      </c>
      <c r="H45" s="39">
        <v>97.755483420538823</v>
      </c>
      <c r="I45" s="39">
        <v>100.79442241992813</v>
      </c>
      <c r="J45" s="39">
        <v>101.72537144502117</v>
      </c>
      <c r="K45" s="39">
        <v>101.64141959558656</v>
      </c>
      <c r="L45" s="39">
        <v>103.16082403101498</v>
      </c>
      <c r="M45" s="39">
        <v>103.06818080464942</v>
      </c>
      <c r="N45" s="39">
        <v>100.33221536940628</v>
      </c>
      <c r="O45" s="10">
        <v>98.65223581809073</v>
      </c>
      <c r="P45" s="33">
        <f t="shared" si="5"/>
        <v>98.380671881873084</v>
      </c>
      <c r="Q45" s="39">
        <f t="shared" si="4"/>
        <v>10.070108610741485</v>
      </c>
    </row>
    <row r="46" spans="1:17" ht="16.5" customHeight="1" x14ac:dyDescent="0.2">
      <c r="A46" s="31" t="s">
        <v>10</v>
      </c>
      <c r="B46" s="32">
        <v>1.0550842916645156</v>
      </c>
      <c r="C46" s="39">
        <v>102.8880593223182</v>
      </c>
      <c r="D46" s="9">
        <v>105.01732121145051</v>
      </c>
      <c r="E46" s="35">
        <v>105.22129577600212</v>
      </c>
      <c r="F46" s="32">
        <v>105.0528352167222</v>
      </c>
      <c r="G46" s="39">
        <v>105.0501395314916</v>
      </c>
      <c r="H46" s="39">
        <v>105.80026939930568</v>
      </c>
      <c r="I46" s="39">
        <v>102.01972209384657</v>
      </c>
      <c r="J46" s="39">
        <v>101.85848458287376</v>
      </c>
      <c r="K46" s="39">
        <v>101.56672907585782</v>
      </c>
      <c r="L46" s="39">
        <v>100.7189968725764</v>
      </c>
      <c r="M46" s="39">
        <v>101.28000180149292</v>
      </c>
      <c r="N46" s="39">
        <v>102.00090594617642</v>
      </c>
      <c r="O46" s="10">
        <v>101.85962665972121</v>
      </c>
      <c r="P46" s="33">
        <f t="shared" si="5"/>
        <v>103.12052734729309</v>
      </c>
      <c r="Q46" s="39">
        <f t="shared" si="4"/>
        <v>0.2259426667254445</v>
      </c>
    </row>
    <row r="47" spans="1:17" ht="16.5" customHeight="1" x14ac:dyDescent="0.2">
      <c r="A47" s="34" t="s">
        <v>33</v>
      </c>
      <c r="B47" s="35">
        <v>1.0100111511475292</v>
      </c>
      <c r="C47" s="39">
        <v>93.34586137212402</v>
      </c>
      <c r="D47" s="9">
        <v>96.247245290897638</v>
      </c>
      <c r="E47" s="35">
        <v>96.016752440945382</v>
      </c>
      <c r="F47" s="39">
        <v>96.446003748911579</v>
      </c>
      <c r="G47" s="39">
        <v>95.865728495552702</v>
      </c>
      <c r="H47" s="39">
        <v>95.579835795289</v>
      </c>
      <c r="I47" s="39">
        <v>96.52990423281102</v>
      </c>
      <c r="J47" s="39">
        <v>96.337801847662845</v>
      </c>
      <c r="K47" s="39">
        <v>96.36165379605815</v>
      </c>
      <c r="L47" s="39">
        <v>97.087930484898109</v>
      </c>
      <c r="M47" s="39">
        <v>97.168935162116256</v>
      </c>
      <c r="N47" s="39">
        <v>96.537973305577864</v>
      </c>
      <c r="O47" s="10">
        <v>97.307001042748766</v>
      </c>
      <c r="P47" s="33">
        <f t="shared" si="5"/>
        <v>96.457230470289119</v>
      </c>
      <c r="Q47" s="39">
        <f t="shared" si="4"/>
        <v>3.3331623410293361</v>
      </c>
    </row>
    <row r="48" spans="1:17" ht="16.5" customHeight="1" x14ac:dyDescent="0.2">
      <c r="A48" s="31" t="s">
        <v>2</v>
      </c>
      <c r="B48" s="32">
        <v>1.0759325936016013</v>
      </c>
      <c r="C48" s="39">
        <v>93.19470211388159</v>
      </c>
      <c r="D48" s="9">
        <v>94.530337920145726</v>
      </c>
      <c r="E48" s="35">
        <v>94.530337920145726</v>
      </c>
      <c r="F48" s="39">
        <v>94.530337920145726</v>
      </c>
      <c r="G48" s="39">
        <v>94.530337920145726</v>
      </c>
      <c r="H48" s="39">
        <v>94.017692868905471</v>
      </c>
      <c r="I48" s="39">
        <v>93.933656426765708</v>
      </c>
      <c r="J48" s="39">
        <v>93.88313249629266</v>
      </c>
      <c r="K48" s="39">
        <v>93.789342637011288</v>
      </c>
      <c r="L48" s="39">
        <v>93.667211035402659</v>
      </c>
      <c r="M48" s="39">
        <v>93.642869978984393</v>
      </c>
      <c r="N48" s="39">
        <v>93.642869978984393</v>
      </c>
      <c r="O48" s="10">
        <v>93.417926856705094</v>
      </c>
      <c r="P48" s="33">
        <f t="shared" si="5"/>
        <v>94.009671163302869</v>
      </c>
      <c r="Q48" s="39">
        <f t="shared" si="4"/>
        <v>0.87448001971766587</v>
      </c>
    </row>
    <row r="49" spans="1:17" ht="16.5" customHeight="1" x14ac:dyDescent="0.2">
      <c r="A49" s="31" t="s">
        <v>11</v>
      </c>
      <c r="B49" s="32">
        <v>1.5160021939158055</v>
      </c>
      <c r="C49" s="39">
        <v>71.594395593059701</v>
      </c>
      <c r="D49" s="9">
        <v>82.666869335135658</v>
      </c>
      <c r="E49" s="35">
        <v>80.497910391763597</v>
      </c>
      <c r="F49" s="39">
        <v>80.497910391763597</v>
      </c>
      <c r="G49" s="39">
        <v>81.433668640775053</v>
      </c>
      <c r="H49" s="39">
        <v>82.868496916384416</v>
      </c>
      <c r="I49" s="39">
        <v>85.543831450960909</v>
      </c>
      <c r="J49" s="39">
        <v>86.729719586071923</v>
      </c>
      <c r="K49" s="39">
        <v>86.915484879127547</v>
      </c>
      <c r="L49" s="39">
        <v>89.081258279517002</v>
      </c>
      <c r="M49" s="39">
        <v>90.52553753332856</v>
      </c>
      <c r="N49" s="39">
        <v>91.111119712527199</v>
      </c>
      <c r="O49" s="10">
        <v>91.400406352761706</v>
      </c>
      <c r="P49" s="33">
        <f t="shared" si="5"/>
        <v>85.772684455843091</v>
      </c>
      <c r="Q49" s="39">
        <f t="shared" si="4"/>
        <v>19.803629523422941</v>
      </c>
    </row>
    <row r="50" spans="1:17" ht="16.5" customHeight="1" x14ac:dyDescent="0.2">
      <c r="A50" s="34" t="s">
        <v>3</v>
      </c>
      <c r="B50" s="35">
        <v>1.2228107999041096</v>
      </c>
      <c r="C50" s="39">
        <v>87.371530083805212</v>
      </c>
      <c r="D50" s="9">
        <v>89.262732288047388</v>
      </c>
      <c r="E50" s="35">
        <v>86.898651001436022</v>
      </c>
      <c r="F50" s="39">
        <v>87.915664129590823</v>
      </c>
      <c r="G50" s="39">
        <v>89.067436057822235</v>
      </c>
      <c r="H50" s="39">
        <v>90.108795274388953</v>
      </c>
      <c r="I50" s="39">
        <v>89.283913280465242</v>
      </c>
      <c r="J50" s="39">
        <v>88.956738039244215</v>
      </c>
      <c r="K50" s="39">
        <v>88.405136605851595</v>
      </c>
      <c r="L50" s="39">
        <v>88.714203581462826</v>
      </c>
      <c r="M50" s="39">
        <v>89.517524399614999</v>
      </c>
      <c r="N50" s="39">
        <v>90.270908210554808</v>
      </c>
      <c r="O50" s="10">
        <v>90.523645640136394</v>
      </c>
      <c r="P50" s="33">
        <f t="shared" si="5"/>
        <v>89.077112375717959</v>
      </c>
      <c r="Q50" s="39">
        <f t="shared" si="4"/>
        <v>1.9521030366262124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82.604309701958272</v>
      </c>
      <c r="D51" s="12">
        <v>87.917706453824508</v>
      </c>
      <c r="E51" s="41">
        <v>88.978702279904368</v>
      </c>
      <c r="F51" s="42">
        <v>91.803427496003351</v>
      </c>
      <c r="G51" s="40">
        <v>93.365686667347191</v>
      </c>
      <c r="H51" s="40">
        <v>94.383753662051816</v>
      </c>
      <c r="I51" s="40">
        <v>94.977109963562469</v>
      </c>
      <c r="J51" s="40">
        <v>95.526101199390624</v>
      </c>
      <c r="K51" s="40">
        <v>95.975905390239518</v>
      </c>
      <c r="L51" s="40">
        <v>97.68073560256812</v>
      </c>
      <c r="M51" s="40">
        <v>97.044844740780476</v>
      </c>
      <c r="N51" s="40">
        <v>96.027536002512988</v>
      </c>
      <c r="O51" s="13">
        <v>96.117428666348516</v>
      </c>
      <c r="P51" s="38">
        <f t="shared" si="5"/>
        <v>94.149911510377834</v>
      </c>
      <c r="Q51" s="40">
        <f t="shared" si="4"/>
        <v>13.976996902554902</v>
      </c>
    </row>
    <row r="52" spans="1:17" ht="16.5" customHeight="1" x14ac:dyDescent="0.55000000000000004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s="29" customFormat="1" ht="16.5" customHeight="1" x14ac:dyDescent="0.2">
      <c r="A53" s="92" t="s">
        <v>12</v>
      </c>
      <c r="B53" s="93" t="s">
        <v>61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32</v>
      </c>
      <c r="C54" s="30" t="s">
        <v>42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24</v>
      </c>
      <c r="I54" s="30" t="s">
        <v>19</v>
      </c>
      <c r="J54" s="30" t="s">
        <v>20</v>
      </c>
      <c r="K54" s="30" t="s">
        <v>25</v>
      </c>
      <c r="L54" s="30" t="s">
        <v>26</v>
      </c>
      <c r="M54" s="30" t="s">
        <v>27</v>
      </c>
      <c r="N54" s="30" t="s">
        <v>21</v>
      </c>
      <c r="O54" s="30" t="s">
        <v>28</v>
      </c>
      <c r="P54" s="30" t="s">
        <v>43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80.372528827219085</v>
      </c>
      <c r="D55" s="9">
        <v>89.339489735666092</v>
      </c>
      <c r="E55" s="39">
        <v>90.432372888993967</v>
      </c>
      <c r="F55" s="39">
        <v>92.825543015786394</v>
      </c>
      <c r="G55" s="39">
        <v>95.128162081108343</v>
      </c>
      <c r="H55" s="39">
        <v>93.661461416835863</v>
      </c>
      <c r="I55" s="39">
        <v>94.584793068164117</v>
      </c>
      <c r="J55" s="39">
        <v>96.267419520530879</v>
      </c>
      <c r="K55" s="39">
        <v>95.630865835456589</v>
      </c>
      <c r="L55" s="39">
        <v>98.300558007293503</v>
      </c>
      <c r="M55" s="39">
        <v>97.576897368716672</v>
      </c>
      <c r="N55" s="39">
        <v>97.001944253304444</v>
      </c>
      <c r="O55" s="10">
        <v>94.262330689886539</v>
      </c>
      <c r="P55" s="33">
        <f>AVERAGE(D55:O55)</f>
        <v>94.584319823478623</v>
      </c>
      <c r="Q55" s="39">
        <f t="shared" ref="Q55:Q67" si="6">P55/C55*100-100</f>
        <v>17.682398704676004</v>
      </c>
    </row>
    <row r="56" spans="1:17" ht="16.5" customHeight="1" x14ac:dyDescent="0.2">
      <c r="A56" s="34" t="s">
        <v>7</v>
      </c>
      <c r="B56" s="35">
        <v>1.5225742085710934</v>
      </c>
      <c r="C56" s="39">
        <v>75.724770605679183</v>
      </c>
      <c r="D56" s="9">
        <v>75.736698302983669</v>
      </c>
      <c r="E56" s="39">
        <v>75.636824085170716</v>
      </c>
      <c r="F56" s="39">
        <v>75.510553437034289</v>
      </c>
      <c r="G56" s="39">
        <v>75.643362496147944</v>
      </c>
      <c r="H56" s="39">
        <v>75.779287410566326</v>
      </c>
      <c r="I56" s="39">
        <v>76.024856214615838</v>
      </c>
      <c r="J56" s="39">
        <v>75.921491396417565</v>
      </c>
      <c r="K56" s="39">
        <v>75.960159658072826</v>
      </c>
      <c r="L56" s="39">
        <v>75.785685409583436</v>
      </c>
      <c r="M56" s="39">
        <v>75.499252528205972</v>
      </c>
      <c r="N56" s="39">
        <v>75.48807008191342</v>
      </c>
      <c r="O56" s="10">
        <v>75.603395201753301</v>
      </c>
      <c r="P56" s="33">
        <f t="shared" ref="P56:P67" si="7">AVERAGE(D56:O56)</f>
        <v>75.715803018538764</v>
      </c>
      <c r="Q56" s="39">
        <f t="shared" si="6"/>
        <v>-1.1842343091544194E-2</v>
      </c>
    </row>
    <row r="57" spans="1:17" ht="16.5" customHeight="1" x14ac:dyDescent="0.2">
      <c r="A57" s="31" t="s">
        <v>0</v>
      </c>
      <c r="B57" s="32">
        <v>0.96649852498911626</v>
      </c>
      <c r="C57" s="39">
        <v>100.35365905904614</v>
      </c>
      <c r="D57" s="9">
        <v>97.918540847429981</v>
      </c>
      <c r="E57" s="39">
        <v>103.85566825751459</v>
      </c>
      <c r="F57" s="39">
        <v>102.33188549210018</v>
      </c>
      <c r="G57" s="39">
        <v>103.76771050658739</v>
      </c>
      <c r="H57" s="39">
        <v>104.28204680970067</v>
      </c>
      <c r="I57" s="39">
        <v>104.55337402438855</v>
      </c>
      <c r="J57" s="39">
        <v>103.37314770905316</v>
      </c>
      <c r="K57" s="39">
        <v>102.66213658767484</v>
      </c>
      <c r="L57" s="39">
        <v>103.09239021565422</v>
      </c>
      <c r="M57" s="39">
        <v>103.29643888957153</v>
      </c>
      <c r="N57" s="39">
        <v>101.13142381009723</v>
      </c>
      <c r="O57" s="10">
        <v>101.89422808213162</v>
      </c>
      <c r="P57" s="33">
        <f t="shared" si="7"/>
        <v>102.67991593599199</v>
      </c>
      <c r="Q57" s="39">
        <f t="shared" si="6"/>
        <v>2.3180588518223431</v>
      </c>
    </row>
    <row r="58" spans="1:17" ht="16.5" customHeight="1" x14ac:dyDescent="0.2">
      <c r="A58" s="31" t="s">
        <v>1</v>
      </c>
      <c r="B58" s="32">
        <v>1.3525526741821583</v>
      </c>
      <c r="C58" s="39">
        <v>87.305200230977348</v>
      </c>
      <c r="D58" s="9">
        <v>95.170701341701786</v>
      </c>
      <c r="E58" s="39">
        <v>95.920611222694816</v>
      </c>
      <c r="F58" s="39">
        <v>95.83289767494567</v>
      </c>
      <c r="G58" s="39">
        <v>97.32353057550668</v>
      </c>
      <c r="H58" s="39">
        <v>97.3239990720637</v>
      </c>
      <c r="I58" s="39">
        <v>96.604073455448571</v>
      </c>
      <c r="J58" s="39">
        <v>97.677868393421662</v>
      </c>
      <c r="K58" s="39">
        <v>97.915613111156972</v>
      </c>
      <c r="L58" s="39">
        <v>98.614041450908886</v>
      </c>
      <c r="M58" s="39">
        <v>98.451224490581879</v>
      </c>
      <c r="N58" s="39">
        <v>96.05691300637298</v>
      </c>
      <c r="O58" s="10">
        <v>94.567407005529205</v>
      </c>
      <c r="P58" s="33">
        <f t="shared" si="7"/>
        <v>96.788240066694414</v>
      </c>
      <c r="Q58" s="39">
        <f t="shared" si="6"/>
        <v>10.861941568919647</v>
      </c>
    </row>
    <row r="59" spans="1:17" ht="16.5" customHeight="1" x14ac:dyDescent="0.2">
      <c r="A59" s="31" t="s">
        <v>34</v>
      </c>
      <c r="B59" s="32">
        <v>0.99734628537626424</v>
      </c>
      <c r="C59" s="39">
        <v>100.98424056469752</v>
      </c>
      <c r="D59" s="9">
        <v>101.7837204473893</v>
      </c>
      <c r="E59" s="39">
        <v>103.96220531222711</v>
      </c>
      <c r="F59" s="39">
        <v>104.90107594451521</v>
      </c>
      <c r="G59" s="39">
        <v>104.77668360250185</v>
      </c>
      <c r="H59" s="39">
        <v>104.33138184024412</v>
      </c>
      <c r="I59" s="39">
        <v>104.62455540416634</v>
      </c>
      <c r="J59" s="39">
        <v>105.57545566057127</v>
      </c>
      <c r="K59" s="39">
        <v>104.76987356663942</v>
      </c>
      <c r="L59" s="39">
        <v>105.36451851584485</v>
      </c>
      <c r="M59" s="39">
        <v>104.26657593408044</v>
      </c>
      <c r="N59" s="39">
        <v>104.37770259191461</v>
      </c>
      <c r="O59" s="10">
        <v>104.33551876534332</v>
      </c>
      <c r="P59" s="33">
        <f t="shared" si="7"/>
        <v>104.42243896545317</v>
      </c>
      <c r="Q59" s="39">
        <f t="shared" si="6"/>
        <v>3.4046880795750525</v>
      </c>
    </row>
    <row r="60" spans="1:17" ht="16.5" customHeight="1" x14ac:dyDescent="0.2">
      <c r="A60" s="31" t="s">
        <v>8</v>
      </c>
      <c r="B60" s="32">
        <v>1.109486885826662</v>
      </c>
      <c r="C60" s="39">
        <v>98.928554230852527</v>
      </c>
      <c r="D60" s="9">
        <v>98.034077192114964</v>
      </c>
      <c r="E60" s="39">
        <v>98.188965528723557</v>
      </c>
      <c r="F60" s="39">
        <v>99.619898093942382</v>
      </c>
      <c r="G60" s="39">
        <v>99.074726605020757</v>
      </c>
      <c r="H60" s="39">
        <v>98.153406647795734</v>
      </c>
      <c r="I60" s="39">
        <v>97.98597797983598</v>
      </c>
      <c r="J60" s="39">
        <v>98.877404865141827</v>
      </c>
      <c r="K60" s="39">
        <v>98.497292576496989</v>
      </c>
      <c r="L60" s="39">
        <v>99.768057594011211</v>
      </c>
      <c r="M60" s="39">
        <v>101.40890274776521</v>
      </c>
      <c r="N60" s="39">
        <v>100.93219524791506</v>
      </c>
      <c r="O60" s="10">
        <v>100.78352332167715</v>
      </c>
      <c r="P60" s="33">
        <f t="shared" si="7"/>
        <v>99.277035700036734</v>
      </c>
      <c r="Q60" s="39">
        <f t="shared" si="6"/>
        <v>0.35225569795653655</v>
      </c>
    </row>
    <row r="61" spans="1:17" ht="16.5" customHeight="1" x14ac:dyDescent="0.2">
      <c r="A61" s="31" t="s">
        <v>9</v>
      </c>
      <c r="B61" s="32">
        <v>1.181723933557687</v>
      </c>
      <c r="C61" s="39">
        <v>93.999392520208573</v>
      </c>
      <c r="D61" s="9">
        <v>98.93868805666601</v>
      </c>
      <c r="E61" s="39">
        <v>98.984061340580666</v>
      </c>
      <c r="F61" s="39">
        <v>98.498446996162144</v>
      </c>
      <c r="G61" s="39">
        <v>100.46187762471101</v>
      </c>
      <c r="H61" s="39">
        <v>100.90778397888234</v>
      </c>
      <c r="I61" s="39">
        <v>103.36369755671444</v>
      </c>
      <c r="J61" s="39">
        <v>104.69381043856441</v>
      </c>
      <c r="K61" s="39">
        <v>104.56141982665504</v>
      </c>
      <c r="L61" s="39">
        <v>102.70056635132765</v>
      </c>
      <c r="M61" s="39">
        <v>101.11386151900169</v>
      </c>
      <c r="N61" s="39">
        <v>97.500175180847847</v>
      </c>
      <c r="O61" s="10">
        <v>95.55949106950807</v>
      </c>
      <c r="P61" s="33">
        <f t="shared" si="7"/>
        <v>100.60698999496846</v>
      </c>
      <c r="Q61" s="39">
        <f t="shared" si="6"/>
        <v>7.0294044435865288</v>
      </c>
    </row>
    <row r="62" spans="1:17" ht="16.5" customHeight="1" x14ac:dyDescent="0.2">
      <c r="A62" s="31" t="s">
        <v>10</v>
      </c>
      <c r="B62" s="32">
        <v>1.0785838243921875</v>
      </c>
      <c r="C62" s="39">
        <v>101.95430079306038</v>
      </c>
      <c r="D62" s="9">
        <v>103.20113097354856</v>
      </c>
      <c r="E62" s="39">
        <v>101.5425891759094</v>
      </c>
      <c r="F62" s="39">
        <v>101.81861179984948</v>
      </c>
      <c r="G62" s="39">
        <v>101.76543384767257</v>
      </c>
      <c r="H62" s="39">
        <v>102.25395032440339</v>
      </c>
      <c r="I62" s="39">
        <v>101.78319415589198</v>
      </c>
      <c r="J62" s="39">
        <v>101.82640498060255</v>
      </c>
      <c r="K62" s="39">
        <v>101.85897372755396</v>
      </c>
      <c r="L62" s="39">
        <v>103.06621046652587</v>
      </c>
      <c r="M62" s="39">
        <v>103.18598153720046</v>
      </c>
      <c r="N62" s="39">
        <v>103.38593503800661</v>
      </c>
      <c r="O62" s="10">
        <v>103.44077097858312</v>
      </c>
      <c r="P62" s="33">
        <f t="shared" si="7"/>
        <v>102.42743225047899</v>
      </c>
      <c r="Q62" s="39">
        <f t="shared" si="6"/>
        <v>0.46406228451208165</v>
      </c>
    </row>
    <row r="63" spans="1:17" ht="16.5" customHeight="1" x14ac:dyDescent="0.2">
      <c r="A63" s="34" t="s">
        <v>33</v>
      </c>
      <c r="B63" s="35">
        <v>0.92617453120766513</v>
      </c>
      <c r="C63" s="39">
        <v>100.47011846355373</v>
      </c>
      <c r="D63" s="9">
        <v>99.652482579686605</v>
      </c>
      <c r="E63" s="39">
        <v>100.26192214325071</v>
      </c>
      <c r="F63" s="39">
        <v>100.3547744879675</v>
      </c>
      <c r="G63" s="39">
        <v>100.16544672251169</v>
      </c>
      <c r="H63" s="39">
        <v>101.80422407592971</v>
      </c>
      <c r="I63" s="39">
        <v>101.58153680656645</v>
      </c>
      <c r="J63" s="39">
        <v>101.76266811890947</v>
      </c>
      <c r="K63" s="39">
        <v>100.99831713163091</v>
      </c>
      <c r="L63" s="39">
        <v>100.91515032959059</v>
      </c>
      <c r="M63" s="39">
        <v>100.27541559375825</v>
      </c>
      <c r="N63" s="39">
        <v>99.966104627868887</v>
      </c>
      <c r="O63" s="10">
        <v>99.881154387129058</v>
      </c>
      <c r="P63" s="33">
        <f t="shared" si="7"/>
        <v>100.63493308373332</v>
      </c>
      <c r="Q63" s="39">
        <f t="shared" si="6"/>
        <v>0.16404342176561215</v>
      </c>
    </row>
    <row r="64" spans="1:17" ht="16.5" customHeight="1" x14ac:dyDescent="0.2">
      <c r="A64" s="31" t="s">
        <v>2</v>
      </c>
      <c r="B64" s="32">
        <v>1.0666609510259633</v>
      </c>
      <c r="C64" s="39">
        <v>86.17698161323905</v>
      </c>
      <c r="D64" s="9">
        <v>83.45066639444353</v>
      </c>
      <c r="E64" s="39">
        <v>83.45066639444353</v>
      </c>
      <c r="F64" s="39">
        <v>84.756686068875624</v>
      </c>
      <c r="G64" s="39">
        <v>84.756686068875624</v>
      </c>
      <c r="H64" s="39">
        <v>84.92972423793816</v>
      </c>
      <c r="I64" s="39">
        <v>84.950558037805123</v>
      </c>
      <c r="J64" s="39">
        <v>85.33423544977974</v>
      </c>
      <c r="K64" s="39">
        <v>86.877605073921188</v>
      </c>
      <c r="L64" s="39">
        <v>88.164745266348376</v>
      </c>
      <c r="M64" s="39">
        <v>88.086499856651201</v>
      </c>
      <c r="N64" s="39">
        <v>88.721977249174472</v>
      </c>
      <c r="O64" s="10">
        <v>88.721977249174472</v>
      </c>
      <c r="P64" s="33">
        <f t="shared" si="7"/>
        <v>86.016835612285931</v>
      </c>
      <c r="Q64" s="39">
        <f t="shared" si="6"/>
        <v>-0.18583384791990909</v>
      </c>
    </row>
    <row r="65" spans="1:17" ht="16.5" customHeight="1" x14ac:dyDescent="0.2">
      <c r="A65" s="31" t="s">
        <v>11</v>
      </c>
      <c r="B65" s="32">
        <v>1.3045036330730764</v>
      </c>
      <c r="C65" s="39">
        <v>84.774203105633077</v>
      </c>
      <c r="D65" s="9">
        <v>87.037567881979712</v>
      </c>
      <c r="E65" s="39">
        <v>87.68235375237937</v>
      </c>
      <c r="F65" s="39">
        <v>90.064170784310676</v>
      </c>
      <c r="G65" s="39">
        <v>92.751848609141632</v>
      </c>
      <c r="H65" s="39">
        <v>95.363837338806675</v>
      </c>
      <c r="I65" s="39">
        <v>95.924030476942391</v>
      </c>
      <c r="J65" s="39">
        <v>95.879286282479171</v>
      </c>
      <c r="K65" s="39">
        <v>95.338044820449809</v>
      </c>
      <c r="L65" s="39">
        <v>96.367490983300428</v>
      </c>
      <c r="M65" s="39">
        <v>95.933844208075783</v>
      </c>
      <c r="N65" s="39">
        <v>96.222365515391857</v>
      </c>
      <c r="O65" s="10">
        <v>95.980948593212901</v>
      </c>
      <c r="P65" s="33">
        <f t="shared" si="7"/>
        <v>93.712149103872505</v>
      </c>
      <c r="Q65" s="39">
        <f t="shared" si="6"/>
        <v>10.543238002605904</v>
      </c>
    </row>
    <row r="66" spans="1:17" ht="16.5" customHeight="1" x14ac:dyDescent="0.2">
      <c r="A66" s="34" t="s">
        <v>3</v>
      </c>
      <c r="B66" s="35">
        <v>1.2539906612657337</v>
      </c>
      <c r="C66" s="39">
        <v>87.441205047822777</v>
      </c>
      <c r="D66" s="9">
        <v>88.318437557378218</v>
      </c>
      <c r="E66" s="39">
        <v>87.90240339261797</v>
      </c>
      <c r="F66" s="39">
        <v>89.236758350493645</v>
      </c>
      <c r="G66" s="39">
        <v>89.507932327801882</v>
      </c>
      <c r="H66" s="39">
        <v>89.692437639176603</v>
      </c>
      <c r="I66" s="39">
        <v>90.18819453611367</v>
      </c>
      <c r="J66" s="39">
        <v>91.209943058923045</v>
      </c>
      <c r="K66" s="39">
        <v>92.383512235078229</v>
      </c>
      <c r="L66" s="39">
        <v>92.724056678686907</v>
      </c>
      <c r="M66" s="39">
        <v>92.821002064840968</v>
      </c>
      <c r="N66" s="39">
        <v>92.672400202790513</v>
      </c>
      <c r="O66" s="10">
        <v>94.325554436433563</v>
      </c>
      <c r="P66" s="33">
        <f t="shared" si="7"/>
        <v>90.915219373361268</v>
      </c>
      <c r="Q66" s="39">
        <f t="shared" si="6"/>
        <v>3.9729716941097735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86.869701548210898</v>
      </c>
      <c r="D67" s="12">
        <v>92.009268673920019</v>
      </c>
      <c r="E67" s="40">
        <v>92.958228848027346</v>
      </c>
      <c r="F67" s="40">
        <v>94.123503283477476</v>
      </c>
      <c r="G67" s="40">
        <v>95.586869829248258</v>
      </c>
      <c r="H67" s="40">
        <v>95.093331063425964</v>
      </c>
      <c r="I67" s="40">
        <v>95.679595332182146</v>
      </c>
      <c r="J67" s="40">
        <v>96.730220419890003</v>
      </c>
      <c r="K67" s="40">
        <v>96.433534729926919</v>
      </c>
      <c r="L67" s="40">
        <v>97.716426937752516</v>
      </c>
      <c r="M67" s="40">
        <v>97.23399665884223</v>
      </c>
      <c r="N67" s="40">
        <v>96.269968486486704</v>
      </c>
      <c r="O67" s="13">
        <v>94.836598469922876</v>
      </c>
      <c r="P67" s="38">
        <f t="shared" si="7"/>
        <v>95.389295227758524</v>
      </c>
      <c r="Q67" s="40">
        <f t="shared" si="6"/>
        <v>9.8073246801929201</v>
      </c>
    </row>
    <row r="68" spans="1:17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7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7" ht="16.5" customHeight="1" x14ac:dyDescent="0.2">
      <c r="A70" s="80" t="s">
        <v>91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2"/>
    </row>
    <row r="71" spans="1:17" ht="16.5" customHeight="1" x14ac:dyDescent="0.2">
      <c r="A71" s="83" t="s">
        <v>59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</row>
    <row r="72" spans="1:17" ht="16.5" customHeight="1" x14ac:dyDescent="0.2">
      <c r="A72" s="83" t="s">
        <v>60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</row>
  </sheetData>
  <mergeCells count="19"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  <mergeCell ref="A5:A6"/>
    <mergeCell ref="B5:Q5"/>
    <mergeCell ref="A20:Q20"/>
    <mergeCell ref="A1:Q1"/>
    <mergeCell ref="A70:Q70"/>
    <mergeCell ref="A21:A22"/>
    <mergeCell ref="B21:Q21"/>
    <mergeCell ref="A2:Q2"/>
    <mergeCell ref="A3:Q3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2008</oddHeader>
  </headerFooter>
  <rowBreaks count="1" manualBreakCount="1">
    <brk id="36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52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ht="17.649999999999999" customHeight="1" x14ac:dyDescent="0.2">
      <c r="A2" s="97" t="s">
        <v>44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7.649999999999999" customHeight="1" x14ac:dyDescent="0.2">
      <c r="A3" s="97" t="s">
        <v>23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32</v>
      </c>
      <c r="C6" s="30" t="s">
        <v>45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24</v>
      </c>
      <c r="I6" s="30" t="s">
        <v>19</v>
      </c>
      <c r="J6" s="30" t="s">
        <v>20</v>
      </c>
      <c r="K6" s="30" t="s">
        <v>25</v>
      </c>
      <c r="L6" s="30" t="s">
        <v>26</v>
      </c>
      <c r="M6" s="30" t="s">
        <v>27</v>
      </c>
      <c r="N6" s="30" t="s">
        <v>21</v>
      </c>
      <c r="O6" s="30" t="s">
        <v>28</v>
      </c>
      <c r="P6" s="30" t="s">
        <v>46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93.353251131673673</v>
      </c>
      <c r="D7" s="15">
        <v>95.104798380053666</v>
      </c>
      <c r="E7" s="33">
        <v>94.36375566100412</v>
      </c>
      <c r="F7" s="33">
        <v>96.103753084714484</v>
      </c>
      <c r="G7" s="33">
        <v>95.443441598161201</v>
      </c>
      <c r="H7" s="33">
        <v>95.426029876696305</v>
      </c>
      <c r="I7" s="33">
        <v>95.373204384283085</v>
      </c>
      <c r="J7" s="33">
        <v>96.011732055167798</v>
      </c>
      <c r="K7" s="33">
        <v>98.012149978696016</v>
      </c>
      <c r="L7" s="33">
        <v>98.282458909995469</v>
      </c>
      <c r="M7" s="33">
        <v>98.049671976025735</v>
      </c>
      <c r="N7" s="33">
        <v>98.628312870480926</v>
      </c>
      <c r="O7" s="16">
        <v>99.738295761779966</v>
      </c>
      <c r="P7" s="33">
        <f>AVERAGE(D7:O7)</f>
        <v>96.711467044754897</v>
      </c>
      <c r="Q7" s="33">
        <f>P7/C7*100-100</f>
        <v>3.5973207921216215</v>
      </c>
    </row>
    <row r="8" spans="1:17" ht="16.5" customHeight="1" x14ac:dyDescent="0.2">
      <c r="A8" s="34" t="s">
        <v>7</v>
      </c>
      <c r="B8" s="35">
        <v>1.5180379521288712</v>
      </c>
      <c r="C8" s="33">
        <v>81.133132314441966</v>
      </c>
      <c r="D8" s="15">
        <v>82.178082882410521</v>
      </c>
      <c r="E8" s="33">
        <v>82.65716099664499</v>
      </c>
      <c r="F8" s="33">
        <v>83.118540005887695</v>
      </c>
      <c r="G8" s="33">
        <v>83.552850837014859</v>
      </c>
      <c r="H8" s="33">
        <v>90.397504340146938</v>
      </c>
      <c r="I8" s="33">
        <v>91.594052206845149</v>
      </c>
      <c r="J8" s="33">
        <v>92.752392281946427</v>
      </c>
      <c r="K8" s="33">
        <v>92.861557524753422</v>
      </c>
      <c r="L8" s="33">
        <v>92.807263320295007</v>
      </c>
      <c r="M8" s="33">
        <v>92.818940674413255</v>
      </c>
      <c r="N8" s="33">
        <v>92.752750265436134</v>
      </c>
      <c r="O8" s="16">
        <v>92.738334280086164</v>
      </c>
      <c r="P8" s="33">
        <f t="shared" ref="P8:P19" si="0">AVERAGE(D8:O8)</f>
        <v>89.185785801323377</v>
      </c>
      <c r="Q8" s="33">
        <f t="shared" ref="Q8:Q19" si="1">P8/C8*100-100</f>
        <v>9.925234312009934</v>
      </c>
    </row>
    <row r="9" spans="1:17" ht="16.5" customHeight="1" x14ac:dyDescent="0.2">
      <c r="A9" s="31" t="s">
        <v>0</v>
      </c>
      <c r="B9" s="32">
        <v>1.0915911771881013</v>
      </c>
      <c r="C9" s="33">
        <v>92.736992181960787</v>
      </c>
      <c r="D9" s="15">
        <v>94.74612024570223</v>
      </c>
      <c r="E9" s="33">
        <v>94.40094542784297</v>
      </c>
      <c r="F9" s="33">
        <v>94.463998544745479</v>
      </c>
      <c r="G9" s="33">
        <v>94.718168076368826</v>
      </c>
      <c r="H9" s="33">
        <v>95.250248610179725</v>
      </c>
      <c r="I9" s="33">
        <v>95.750299120926087</v>
      </c>
      <c r="J9" s="33">
        <v>95.880135262688626</v>
      </c>
      <c r="K9" s="33">
        <v>97.148355593659346</v>
      </c>
      <c r="L9" s="33">
        <v>97.300654191552894</v>
      </c>
      <c r="M9" s="33">
        <v>97.882688764437177</v>
      </c>
      <c r="N9" s="33">
        <v>98.271762955735937</v>
      </c>
      <c r="O9" s="16">
        <v>98.925488814778774</v>
      </c>
      <c r="P9" s="33">
        <f t="shared" si="0"/>
        <v>96.228238800718188</v>
      </c>
      <c r="Q9" s="33">
        <f t="shared" si="1"/>
        <v>3.7646752785632316</v>
      </c>
    </row>
    <row r="10" spans="1:17" ht="16.5" customHeight="1" x14ac:dyDescent="0.2">
      <c r="A10" s="31" t="s">
        <v>1</v>
      </c>
      <c r="B10" s="32">
        <v>1.2722980462507103</v>
      </c>
      <c r="C10" s="33">
        <v>95.825201110715</v>
      </c>
      <c r="D10" s="15">
        <v>92.432910769943064</v>
      </c>
      <c r="E10" s="33">
        <v>93.154571798653393</v>
      </c>
      <c r="F10" s="33">
        <v>94.13210656684744</v>
      </c>
      <c r="G10" s="33">
        <v>93.414512682011789</v>
      </c>
      <c r="H10" s="33">
        <v>93.491930861172918</v>
      </c>
      <c r="I10" s="33">
        <v>93.578246907873151</v>
      </c>
      <c r="J10" s="33">
        <v>94.767718168134792</v>
      </c>
      <c r="K10" s="33">
        <v>95.852878031992432</v>
      </c>
      <c r="L10" s="33">
        <v>96.1033414905326</v>
      </c>
      <c r="M10" s="33">
        <v>96.992106705778014</v>
      </c>
      <c r="N10" s="33">
        <v>98.589686287891041</v>
      </c>
      <c r="O10" s="16">
        <v>99.035154534121801</v>
      </c>
      <c r="P10" s="33">
        <f t="shared" si="0"/>
        <v>95.128763733746041</v>
      </c>
      <c r="Q10" s="33">
        <f t="shared" si="1"/>
        <v>-0.72677893591300347</v>
      </c>
    </row>
    <row r="11" spans="1:17" ht="16.5" customHeight="1" x14ac:dyDescent="0.2">
      <c r="A11" s="31" t="s">
        <v>34</v>
      </c>
      <c r="B11" s="32">
        <v>1.1529776924021105</v>
      </c>
      <c r="C11" s="33">
        <v>90.864769909878035</v>
      </c>
      <c r="D11" s="15">
        <v>94.658100909955408</v>
      </c>
      <c r="E11" s="33">
        <v>96.003128458979432</v>
      </c>
      <c r="F11" s="33">
        <v>96.68958947947614</v>
      </c>
      <c r="G11" s="33">
        <v>96.529991417998829</v>
      </c>
      <c r="H11" s="33">
        <v>95.780112434187359</v>
      </c>
      <c r="I11" s="33">
        <v>96.74251017709156</v>
      </c>
      <c r="J11" s="33">
        <v>97.325175931404729</v>
      </c>
      <c r="K11" s="33">
        <v>97.906236913272082</v>
      </c>
      <c r="L11" s="33">
        <v>99.24511065288236</v>
      </c>
      <c r="M11" s="33">
        <v>99.161666403999988</v>
      </c>
      <c r="N11" s="33">
        <v>99.291219405384396</v>
      </c>
      <c r="O11" s="16">
        <v>99.6903950331114</v>
      </c>
      <c r="P11" s="33">
        <f t="shared" si="0"/>
        <v>97.418603101478638</v>
      </c>
      <c r="Q11" s="33">
        <f t="shared" si="1"/>
        <v>7.2127329416019563</v>
      </c>
    </row>
    <row r="12" spans="1:17" ht="16.5" customHeight="1" x14ac:dyDescent="0.2">
      <c r="A12" s="31" t="s">
        <v>8</v>
      </c>
      <c r="B12" s="32">
        <v>1.1477119794957342</v>
      </c>
      <c r="C12" s="33">
        <v>99.43916222327401</v>
      </c>
      <c r="D12" s="15">
        <v>99.606892942448454</v>
      </c>
      <c r="E12" s="33">
        <v>99.234203525075714</v>
      </c>
      <c r="F12" s="33">
        <v>98.649567435704753</v>
      </c>
      <c r="G12" s="33">
        <v>98.316281375690252</v>
      </c>
      <c r="H12" s="33">
        <v>98.758012730671581</v>
      </c>
      <c r="I12" s="33">
        <v>98.426232452450193</v>
      </c>
      <c r="J12" s="33">
        <v>98.560055332720964</v>
      </c>
      <c r="K12" s="33">
        <v>98.591058216579412</v>
      </c>
      <c r="L12" s="33">
        <v>99.41089346423405</v>
      </c>
      <c r="M12" s="33">
        <v>100.01254703759342</v>
      </c>
      <c r="N12" s="33">
        <v>99.962249775061025</v>
      </c>
      <c r="O12" s="16">
        <v>99.580837660714991</v>
      </c>
      <c r="P12" s="33">
        <f t="shared" si="0"/>
        <v>99.092402662412056</v>
      </c>
      <c r="Q12" s="33">
        <f t="shared" si="1"/>
        <v>-0.3487152879298776</v>
      </c>
    </row>
    <row r="13" spans="1:17" ht="16.5" customHeight="1" x14ac:dyDescent="0.2">
      <c r="A13" s="31" t="s">
        <v>9</v>
      </c>
      <c r="B13" s="32">
        <v>1.2070791629116615</v>
      </c>
      <c r="C13" s="33">
        <v>100.07189700677147</v>
      </c>
      <c r="D13" s="15">
        <v>94.364926777505616</v>
      </c>
      <c r="E13" s="33">
        <v>95.161308524005165</v>
      </c>
      <c r="F13" s="33">
        <v>95.113641411687667</v>
      </c>
      <c r="G13" s="33">
        <v>96.249920901247165</v>
      </c>
      <c r="H13" s="33">
        <v>96.157424361550682</v>
      </c>
      <c r="I13" s="33">
        <v>98.145814434020892</v>
      </c>
      <c r="J13" s="33">
        <v>98.945839428770071</v>
      </c>
      <c r="K13" s="33">
        <v>98.89245432649048</v>
      </c>
      <c r="L13" s="33">
        <v>99.184163767872334</v>
      </c>
      <c r="M13" s="33">
        <v>98.430101970654789</v>
      </c>
      <c r="N13" s="33">
        <v>99.574201070932716</v>
      </c>
      <c r="O13" s="16">
        <v>98.966218862293459</v>
      </c>
      <c r="P13" s="33">
        <f t="shared" si="0"/>
        <v>97.432167986419259</v>
      </c>
      <c r="Q13" s="33">
        <f t="shared" si="1"/>
        <v>-2.6378324977426928</v>
      </c>
    </row>
    <row r="14" spans="1:17" ht="16.5" customHeight="1" x14ac:dyDescent="0.2">
      <c r="A14" s="31" t="s">
        <v>10</v>
      </c>
      <c r="B14" s="32">
        <v>1.0692129740931882</v>
      </c>
      <c r="C14" s="33">
        <v>103.00671800133556</v>
      </c>
      <c r="D14" s="15">
        <v>102.81707524923179</v>
      </c>
      <c r="E14" s="33">
        <v>102.77414746129863</v>
      </c>
      <c r="F14" s="33">
        <v>102.69697182243074</v>
      </c>
      <c r="G14" s="33">
        <v>102.71997878617857</v>
      </c>
      <c r="H14" s="33">
        <v>102.67013583959867</v>
      </c>
      <c r="I14" s="33">
        <v>102.64318125175623</v>
      </c>
      <c r="J14" s="33">
        <v>102.77290854949545</v>
      </c>
      <c r="K14" s="33">
        <v>102.86052976529541</v>
      </c>
      <c r="L14" s="33">
        <v>103.13782589304192</v>
      </c>
      <c r="M14" s="33">
        <v>100.0015145926763</v>
      </c>
      <c r="N14" s="33">
        <v>99.972023672023113</v>
      </c>
      <c r="O14" s="16">
        <v>99.932809402051063</v>
      </c>
      <c r="P14" s="33">
        <f t="shared" si="0"/>
        <v>102.0832585237565</v>
      </c>
      <c r="Q14" s="33">
        <f t="shared" si="1"/>
        <v>-0.89650412662122392</v>
      </c>
    </row>
    <row r="15" spans="1:17" ht="16.5" customHeight="1" x14ac:dyDescent="0.2">
      <c r="A15" s="34" t="s">
        <v>33</v>
      </c>
      <c r="B15" s="35">
        <v>1.030010132532881</v>
      </c>
      <c r="C15" s="33">
        <v>96.150831768329297</v>
      </c>
      <c r="D15" s="15">
        <v>97.322586695375918</v>
      </c>
      <c r="E15" s="33">
        <v>97.468993803264794</v>
      </c>
      <c r="F15" s="33">
        <v>98.053027778928993</v>
      </c>
      <c r="G15" s="33">
        <v>98.090264412444853</v>
      </c>
      <c r="H15" s="33">
        <v>97.966626633795258</v>
      </c>
      <c r="I15" s="33">
        <v>98.200666795262038</v>
      </c>
      <c r="J15" s="33">
        <v>98.201886373048964</v>
      </c>
      <c r="K15" s="33">
        <v>98.392812787409824</v>
      </c>
      <c r="L15" s="33">
        <v>98.55519605369895</v>
      </c>
      <c r="M15" s="33">
        <v>98.826090161870113</v>
      </c>
      <c r="N15" s="33">
        <v>98.812103289307544</v>
      </c>
      <c r="O15" s="16">
        <v>99.202473680498315</v>
      </c>
      <c r="P15" s="33">
        <f t="shared" si="0"/>
        <v>98.257727372075465</v>
      </c>
      <c r="Q15" s="33">
        <f t="shared" si="1"/>
        <v>2.191240122417895</v>
      </c>
    </row>
    <row r="16" spans="1:17" ht="16.5" customHeight="1" x14ac:dyDescent="0.2">
      <c r="A16" s="31" t="s">
        <v>2</v>
      </c>
      <c r="B16" s="32">
        <v>1.1049083089425595</v>
      </c>
      <c r="C16" s="33">
        <v>90.34543598053979</v>
      </c>
      <c r="D16" s="15">
        <v>91.660806365494082</v>
      </c>
      <c r="E16" s="33">
        <v>91.660806365494082</v>
      </c>
      <c r="F16" s="33">
        <v>91.644629158792767</v>
      </c>
      <c r="G16" s="33">
        <v>91.680506425782298</v>
      </c>
      <c r="H16" s="33">
        <v>91.68049624485306</v>
      </c>
      <c r="I16" s="33">
        <v>92.422680573398225</v>
      </c>
      <c r="J16" s="33">
        <v>92.422680573398225</v>
      </c>
      <c r="K16" s="33">
        <v>92.422680573398225</v>
      </c>
      <c r="L16" s="33">
        <v>98.865119244203584</v>
      </c>
      <c r="M16" s="33">
        <v>98.865555489234268</v>
      </c>
      <c r="N16" s="33">
        <v>98.865533134204256</v>
      </c>
      <c r="O16" s="16">
        <v>99.841995907214709</v>
      </c>
      <c r="P16" s="33">
        <f t="shared" si="0"/>
        <v>94.336124171288972</v>
      </c>
      <c r="Q16" s="33">
        <f t="shared" si="1"/>
        <v>4.4171442059439272</v>
      </c>
    </row>
    <row r="17" spans="1:17" ht="16.5" customHeight="1" x14ac:dyDescent="0.2">
      <c r="A17" s="31" t="s">
        <v>11</v>
      </c>
      <c r="B17" s="32">
        <v>1.3687906660848648</v>
      </c>
      <c r="C17" s="33">
        <v>92.495470308146366</v>
      </c>
      <c r="D17" s="15">
        <v>94.759917470537559</v>
      </c>
      <c r="E17" s="33">
        <v>94.985685175185296</v>
      </c>
      <c r="F17" s="33">
        <v>95.658066618359967</v>
      </c>
      <c r="G17" s="33">
        <v>95.860672018815507</v>
      </c>
      <c r="H17" s="33">
        <v>96.65809569016983</v>
      </c>
      <c r="I17" s="33">
        <v>96.887299969956601</v>
      </c>
      <c r="J17" s="33">
        <v>96.684127771905523</v>
      </c>
      <c r="K17" s="33">
        <v>97.171639937985603</v>
      </c>
      <c r="L17" s="33">
        <v>97.684973149586042</v>
      </c>
      <c r="M17" s="33">
        <v>98.75723935677307</v>
      </c>
      <c r="N17" s="33">
        <v>99.096475685382174</v>
      </c>
      <c r="O17" s="16">
        <v>98.268725512762046</v>
      </c>
      <c r="P17" s="33">
        <f t="shared" si="0"/>
        <v>96.872743196451609</v>
      </c>
      <c r="Q17" s="33">
        <f t="shared" si="1"/>
        <v>4.7324186511214634</v>
      </c>
    </row>
    <row r="18" spans="1:17" ht="16.5" customHeight="1" x14ac:dyDescent="0.2">
      <c r="A18" s="34" t="s">
        <v>3</v>
      </c>
      <c r="B18" s="35">
        <v>1.2009735613304433</v>
      </c>
      <c r="C18" s="33">
        <v>91.004413560437357</v>
      </c>
      <c r="D18" s="15">
        <v>91.910388155919236</v>
      </c>
      <c r="E18" s="33">
        <v>93.153630335889488</v>
      </c>
      <c r="F18" s="33">
        <v>94.746618489665593</v>
      </c>
      <c r="G18" s="33">
        <v>95.147066457622145</v>
      </c>
      <c r="H18" s="33">
        <v>95.097876022275472</v>
      </c>
      <c r="I18" s="33">
        <v>94.901240833191281</v>
      </c>
      <c r="J18" s="33">
        <v>94.957793288619285</v>
      </c>
      <c r="K18" s="33">
        <v>94.616782934131265</v>
      </c>
      <c r="L18" s="33">
        <v>94.992743172502401</v>
      </c>
      <c r="M18" s="33">
        <v>95.836395597564319</v>
      </c>
      <c r="N18" s="33">
        <v>97.204113484013007</v>
      </c>
      <c r="O18" s="16">
        <v>98.162346367137104</v>
      </c>
      <c r="P18" s="33">
        <f t="shared" si="0"/>
        <v>95.060582928210906</v>
      </c>
      <c r="Q18" s="33">
        <f t="shared" si="1"/>
        <v>4.4571128026442182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93.803410026520098</v>
      </c>
      <c r="D19" s="18">
        <v>94.241603097375318</v>
      </c>
      <c r="E19" s="38">
        <v>94.215001518083085</v>
      </c>
      <c r="F19" s="38">
        <v>95.204314618594793</v>
      </c>
      <c r="G19" s="38">
        <v>95.00157445214704</v>
      </c>
      <c r="H19" s="38">
        <v>95.384948902886762</v>
      </c>
      <c r="I19" s="38">
        <v>95.717407281336662</v>
      </c>
      <c r="J19" s="38">
        <v>96.294032700973887</v>
      </c>
      <c r="K19" s="38">
        <v>97.363321247340011</v>
      </c>
      <c r="L19" s="38">
        <v>97.886141779609233</v>
      </c>
      <c r="M19" s="38">
        <v>97.842218576957876</v>
      </c>
      <c r="N19" s="38">
        <v>98.454933527143183</v>
      </c>
      <c r="O19" s="19">
        <v>99.030403260120707</v>
      </c>
      <c r="P19" s="38">
        <f t="shared" si="0"/>
        <v>96.386325080214036</v>
      </c>
      <c r="Q19" s="38">
        <f t="shared" si="1"/>
        <v>2.7535406793459885</v>
      </c>
    </row>
    <row r="20" spans="1:17" ht="16.5" customHeight="1" x14ac:dyDescent="0.55000000000000004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32</v>
      </c>
      <c r="C22" s="30" t="s">
        <v>45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24</v>
      </c>
      <c r="I22" s="30" t="s">
        <v>19</v>
      </c>
      <c r="J22" s="30" t="s">
        <v>20</v>
      </c>
      <c r="K22" s="30" t="s">
        <v>25</v>
      </c>
      <c r="L22" s="30" t="s">
        <v>26</v>
      </c>
      <c r="M22" s="30" t="s">
        <v>27</v>
      </c>
      <c r="N22" s="30" t="s">
        <v>21</v>
      </c>
      <c r="O22" s="30" t="s">
        <v>28</v>
      </c>
      <c r="P22" s="30" t="s">
        <v>46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89.113527509139601</v>
      </c>
      <c r="D23" s="9">
        <v>92.588829814499718</v>
      </c>
      <c r="E23" s="39">
        <v>91.431041388803976</v>
      </c>
      <c r="F23" s="39">
        <v>92.84519244031091</v>
      </c>
      <c r="G23" s="39">
        <v>92.489180124021658</v>
      </c>
      <c r="H23" s="39">
        <v>94.276004649627609</v>
      </c>
      <c r="I23" s="39">
        <v>93.822800720663466</v>
      </c>
      <c r="J23" s="39">
        <v>93.599178755847461</v>
      </c>
      <c r="K23" s="39">
        <v>95.83620219361957</v>
      </c>
      <c r="L23" s="39">
        <v>95.859549142840407</v>
      </c>
      <c r="M23" s="39">
        <v>96.678470541041477</v>
      </c>
      <c r="N23" s="39">
        <v>96.439155859020374</v>
      </c>
      <c r="O23" s="10">
        <v>98.597413940534096</v>
      </c>
      <c r="P23" s="33">
        <f>AVERAGE(D23:O23)</f>
        <v>94.538584964235895</v>
      </c>
      <c r="Q23" s="39">
        <f t="shared" ref="Q23:Q35" si="2">P23/C23*100-100</f>
        <v>6.0878046316143184</v>
      </c>
    </row>
    <row r="24" spans="1:17" ht="16.5" customHeight="1" x14ac:dyDescent="0.2">
      <c r="A24" s="34" t="s">
        <v>7</v>
      </c>
      <c r="B24" s="35">
        <v>1.4466213804675181</v>
      </c>
      <c r="C24" s="39">
        <v>75.762307845431536</v>
      </c>
      <c r="D24" s="9">
        <v>75.964279266153625</v>
      </c>
      <c r="E24" s="39">
        <v>76.287978869505849</v>
      </c>
      <c r="F24" s="39">
        <v>76.990337078595829</v>
      </c>
      <c r="G24" s="39">
        <v>77.962212859140379</v>
      </c>
      <c r="H24" s="39">
        <v>86.978838810836208</v>
      </c>
      <c r="I24" s="39">
        <v>87.950053827288897</v>
      </c>
      <c r="J24" s="39">
        <v>89.040723109484873</v>
      </c>
      <c r="K24" s="39">
        <v>89.040723109484873</v>
      </c>
      <c r="L24" s="39">
        <v>88.985886491619837</v>
      </c>
      <c r="M24" s="39">
        <v>89.104236866104685</v>
      </c>
      <c r="N24" s="39">
        <v>88.975534599002344</v>
      </c>
      <c r="O24" s="10">
        <v>88.941000211242937</v>
      </c>
      <c r="P24" s="33">
        <f t="shared" ref="P24:P35" si="3">AVERAGE(D24:O24)</f>
        <v>84.685150424871679</v>
      </c>
      <c r="Q24" s="39">
        <f t="shared" si="2"/>
        <v>11.777416545499534</v>
      </c>
    </row>
    <row r="25" spans="1:17" ht="16.5" customHeight="1" x14ac:dyDescent="0.2">
      <c r="A25" s="31" t="s">
        <v>0</v>
      </c>
      <c r="B25" s="32">
        <v>1.1571676827338275</v>
      </c>
      <c r="C25" s="39">
        <v>88.014525816005388</v>
      </c>
      <c r="D25" s="9">
        <v>90.199748795493647</v>
      </c>
      <c r="E25" s="39">
        <v>89.64128155715342</v>
      </c>
      <c r="F25" s="39">
        <v>90.65757594328818</v>
      </c>
      <c r="G25" s="39">
        <v>90.378632872822635</v>
      </c>
      <c r="H25" s="39">
        <v>90.887996527037458</v>
      </c>
      <c r="I25" s="39">
        <v>92.793586662056228</v>
      </c>
      <c r="J25" s="39">
        <v>92.852817600195152</v>
      </c>
      <c r="K25" s="39">
        <v>93.725701962299354</v>
      </c>
      <c r="L25" s="39">
        <v>94.506070284666833</v>
      </c>
      <c r="M25" s="39">
        <v>96.255046797670218</v>
      </c>
      <c r="N25" s="39">
        <v>96.627468909479646</v>
      </c>
      <c r="O25" s="10">
        <v>97.836709902369478</v>
      </c>
      <c r="P25" s="33">
        <f t="shared" si="3"/>
        <v>93.030219817877693</v>
      </c>
      <c r="Q25" s="39">
        <f t="shared" si="2"/>
        <v>5.6987116108057307</v>
      </c>
    </row>
    <row r="26" spans="1:17" ht="16.5" customHeight="1" x14ac:dyDescent="0.2">
      <c r="A26" s="31" t="s">
        <v>1</v>
      </c>
      <c r="B26" s="32">
        <v>1.2065406541897863</v>
      </c>
      <c r="C26" s="39">
        <v>97.985661299740329</v>
      </c>
      <c r="D26" s="9">
        <v>94.971520015592233</v>
      </c>
      <c r="E26" s="39">
        <v>94.971520015592233</v>
      </c>
      <c r="F26" s="39">
        <v>95.2620286487128</v>
      </c>
      <c r="G26" s="39">
        <v>95.320202174167576</v>
      </c>
      <c r="H26" s="39">
        <v>95.422193986317126</v>
      </c>
      <c r="I26" s="39">
        <v>95.542922121177995</v>
      </c>
      <c r="J26" s="39">
        <v>96.726459758807806</v>
      </c>
      <c r="K26" s="39">
        <v>97.895986902202026</v>
      </c>
      <c r="L26" s="39">
        <v>98.182351069554997</v>
      </c>
      <c r="M26" s="39">
        <v>98.680083617837582</v>
      </c>
      <c r="N26" s="39">
        <v>99.863166456517448</v>
      </c>
      <c r="O26" s="10">
        <v>99.916537719349208</v>
      </c>
      <c r="P26" s="33">
        <f t="shared" si="3"/>
        <v>96.896247707152426</v>
      </c>
      <c r="Q26" s="39">
        <f t="shared" si="2"/>
        <v>-1.1118091954856197</v>
      </c>
    </row>
    <row r="27" spans="1:17" ht="16.5" customHeight="1" x14ac:dyDescent="0.2">
      <c r="A27" s="31" t="s">
        <v>34</v>
      </c>
      <c r="B27" s="32">
        <v>1.0874368951501949</v>
      </c>
      <c r="C27" s="39">
        <v>88.625664395156093</v>
      </c>
      <c r="D27" s="9">
        <v>90.275992920695387</v>
      </c>
      <c r="E27" s="39">
        <v>93.079579957505885</v>
      </c>
      <c r="F27" s="39">
        <v>94.629368299364188</v>
      </c>
      <c r="G27" s="39">
        <v>94.879378210191732</v>
      </c>
      <c r="H27" s="39">
        <v>93.867615127054592</v>
      </c>
      <c r="I27" s="39">
        <v>94.960771536774772</v>
      </c>
      <c r="J27" s="39">
        <v>96.350527133480384</v>
      </c>
      <c r="K27" s="39">
        <v>96.815603554125687</v>
      </c>
      <c r="L27" s="39">
        <v>98.652714051141288</v>
      </c>
      <c r="M27" s="39">
        <v>97.845961802572361</v>
      </c>
      <c r="N27" s="39">
        <v>98.031774426583411</v>
      </c>
      <c r="O27" s="10">
        <v>98.766674775548609</v>
      </c>
      <c r="P27" s="33">
        <f t="shared" si="3"/>
        <v>95.67966348291985</v>
      </c>
      <c r="Q27" s="39">
        <f t="shared" si="2"/>
        <v>7.9593187096595557</v>
      </c>
    </row>
    <row r="28" spans="1:17" ht="16.5" customHeight="1" x14ac:dyDescent="0.2">
      <c r="A28" s="31" t="s">
        <v>8</v>
      </c>
      <c r="B28" s="32">
        <v>1.2460701358115795</v>
      </c>
      <c r="C28" s="39">
        <v>95.46467802485931</v>
      </c>
      <c r="D28" s="9">
        <v>96.593293848135303</v>
      </c>
      <c r="E28" s="39">
        <v>96.741956735147852</v>
      </c>
      <c r="F28" s="39">
        <v>97.224633908188835</v>
      </c>
      <c r="G28" s="39">
        <v>96.822386952964578</v>
      </c>
      <c r="H28" s="39">
        <v>97.455257660501573</v>
      </c>
      <c r="I28" s="39">
        <v>97.292781320416907</v>
      </c>
      <c r="J28" s="39">
        <v>97.134737024863171</v>
      </c>
      <c r="K28" s="39">
        <v>97.224154689845122</v>
      </c>
      <c r="L28" s="39">
        <v>99.131370675924003</v>
      </c>
      <c r="M28" s="39">
        <v>100.83319610111816</v>
      </c>
      <c r="N28" s="39">
        <v>100.30218022864818</v>
      </c>
      <c r="O28" s="10">
        <v>99.887509744759384</v>
      </c>
      <c r="P28" s="33">
        <f t="shared" si="3"/>
        <v>98.05362157420943</v>
      </c>
      <c r="Q28" s="39">
        <f t="shared" si="2"/>
        <v>2.7119387012188412</v>
      </c>
    </row>
    <row r="29" spans="1:17" ht="16.5" customHeight="1" x14ac:dyDescent="0.2">
      <c r="A29" s="31" t="s">
        <v>9</v>
      </c>
      <c r="B29" s="32">
        <v>1.2753346402811971</v>
      </c>
      <c r="C29" s="39">
        <v>96.670148310774948</v>
      </c>
      <c r="D29" s="9">
        <v>90.655539782413072</v>
      </c>
      <c r="E29" s="39">
        <v>91.256253214824696</v>
      </c>
      <c r="F29" s="39">
        <v>91.479431492248068</v>
      </c>
      <c r="G29" s="39">
        <v>92.092890045658876</v>
      </c>
      <c r="H29" s="39">
        <v>93.396559785000093</v>
      </c>
      <c r="I29" s="39">
        <v>95.652473875466256</v>
      </c>
      <c r="J29" s="39">
        <v>96.278081673185696</v>
      </c>
      <c r="K29" s="39">
        <v>96.194739956696537</v>
      </c>
      <c r="L29" s="39">
        <v>97.839370621345211</v>
      </c>
      <c r="M29" s="39">
        <v>96.713639132130254</v>
      </c>
      <c r="N29" s="39">
        <v>97.666728130403641</v>
      </c>
      <c r="O29" s="10">
        <v>97.53329608898197</v>
      </c>
      <c r="P29" s="33">
        <f t="shared" si="3"/>
        <v>94.729916983196219</v>
      </c>
      <c r="Q29" s="39">
        <f t="shared" si="2"/>
        <v>-2.0070635676913184</v>
      </c>
    </row>
    <row r="30" spans="1:17" ht="16.5" customHeight="1" x14ac:dyDescent="0.2">
      <c r="A30" s="31" t="s">
        <v>10</v>
      </c>
      <c r="B30" s="32">
        <v>1.0340753991288409</v>
      </c>
      <c r="C30" s="39">
        <v>103.32417685992117</v>
      </c>
      <c r="D30" s="9">
        <v>103.23460093860986</v>
      </c>
      <c r="E30" s="39">
        <v>103.137018615683</v>
      </c>
      <c r="F30" s="39">
        <v>103.137018615683</v>
      </c>
      <c r="G30" s="39">
        <v>103.23460093860986</v>
      </c>
      <c r="H30" s="39">
        <v>103.30112131267546</v>
      </c>
      <c r="I30" s="39">
        <v>103.18918441123952</v>
      </c>
      <c r="J30" s="39">
        <v>103.53567296428925</v>
      </c>
      <c r="K30" s="39">
        <v>103.53567296428925</v>
      </c>
      <c r="L30" s="39">
        <v>103.53567296428925</v>
      </c>
      <c r="M30" s="39">
        <v>100.16267036197738</v>
      </c>
      <c r="N30" s="39">
        <v>99.975459396593394</v>
      </c>
      <c r="O30" s="10">
        <v>100.20436239451256</v>
      </c>
      <c r="P30" s="33">
        <f t="shared" si="3"/>
        <v>102.51525465653765</v>
      </c>
      <c r="Q30" s="39">
        <f t="shared" si="2"/>
        <v>-0.78289731209781621</v>
      </c>
    </row>
    <row r="31" spans="1:17" ht="16.5" customHeight="1" x14ac:dyDescent="0.2">
      <c r="A31" s="34" t="s">
        <v>33</v>
      </c>
      <c r="B31" s="35">
        <v>1.0780170010522563</v>
      </c>
      <c r="C31" s="39">
        <v>92.930257368230642</v>
      </c>
      <c r="D31" s="9">
        <v>95.04885268546937</v>
      </c>
      <c r="E31" s="39">
        <v>95.305440382456197</v>
      </c>
      <c r="F31" s="39">
        <v>96.078458577398152</v>
      </c>
      <c r="G31" s="39">
        <v>96.134822183226916</v>
      </c>
      <c r="H31" s="39">
        <v>96.093456531305605</v>
      </c>
      <c r="I31" s="39">
        <v>96.476096032928567</v>
      </c>
      <c r="J31" s="39">
        <v>97.30906552781039</v>
      </c>
      <c r="K31" s="39">
        <v>98.804612535703512</v>
      </c>
      <c r="L31" s="39">
        <v>98.559447056110045</v>
      </c>
      <c r="M31" s="39">
        <v>99.489964628355537</v>
      </c>
      <c r="N31" s="39">
        <v>99.212255460160932</v>
      </c>
      <c r="O31" s="10">
        <v>99.627939034317762</v>
      </c>
      <c r="P31" s="33">
        <f t="shared" si="3"/>
        <v>97.345034219603576</v>
      </c>
      <c r="Q31" s="39">
        <f t="shared" si="2"/>
        <v>4.750634482674073</v>
      </c>
    </row>
    <row r="32" spans="1:17" ht="16.5" customHeight="1" x14ac:dyDescent="0.2">
      <c r="A32" s="31" t="s">
        <v>2</v>
      </c>
      <c r="B32" s="32">
        <v>1.1233490264285761</v>
      </c>
      <c r="C32" s="39">
        <v>94.051567686499553</v>
      </c>
      <c r="D32" s="9">
        <v>95.315337961844108</v>
      </c>
      <c r="E32" s="39">
        <v>95.315337961844108</v>
      </c>
      <c r="F32" s="39">
        <v>95.315337961844108</v>
      </c>
      <c r="G32" s="39">
        <v>95.315337961844108</v>
      </c>
      <c r="H32" s="39">
        <v>95.315337961844108</v>
      </c>
      <c r="I32" s="39">
        <v>95.315337961844108</v>
      </c>
      <c r="J32" s="39">
        <v>95.315337961844108</v>
      </c>
      <c r="K32" s="39">
        <v>95.315337961844108</v>
      </c>
      <c r="L32" s="39">
        <v>99.449592421818338</v>
      </c>
      <c r="M32" s="39">
        <v>99.450646127999491</v>
      </c>
      <c r="N32" s="39">
        <v>99.450646127999491</v>
      </c>
      <c r="O32" s="10">
        <v>99.744760372831976</v>
      </c>
      <c r="P32" s="33">
        <f t="shared" si="3"/>
        <v>96.718195728783499</v>
      </c>
      <c r="Q32" s="39">
        <f t="shared" si="2"/>
        <v>2.8352829281618881</v>
      </c>
    </row>
    <row r="33" spans="1:17" ht="16.5" customHeight="1" x14ac:dyDescent="0.2">
      <c r="A33" s="31" t="s">
        <v>11</v>
      </c>
      <c r="B33" s="32">
        <v>1.4831979381881175</v>
      </c>
      <c r="C33" s="39">
        <v>94.726406932348297</v>
      </c>
      <c r="D33" s="9">
        <v>96.883370587212767</v>
      </c>
      <c r="E33" s="39">
        <v>96.88938224683011</v>
      </c>
      <c r="F33" s="39">
        <v>96.865972586342778</v>
      </c>
      <c r="G33" s="39">
        <v>96.92940039318492</v>
      </c>
      <c r="H33" s="39">
        <v>97.558661706068975</v>
      </c>
      <c r="I33" s="39">
        <v>98.658830078463936</v>
      </c>
      <c r="J33" s="39">
        <v>98.072055951158092</v>
      </c>
      <c r="K33" s="39">
        <v>98.31469722923994</v>
      </c>
      <c r="L33" s="39">
        <v>98.746184495664366</v>
      </c>
      <c r="M33" s="39">
        <v>99.937397956210873</v>
      </c>
      <c r="N33" s="39">
        <v>99.937397956210873</v>
      </c>
      <c r="O33" s="10">
        <v>99.246404988780426</v>
      </c>
      <c r="P33" s="33">
        <f t="shared" si="3"/>
        <v>98.169979681280651</v>
      </c>
      <c r="Q33" s="39">
        <f t="shared" si="2"/>
        <v>3.6352827690294305</v>
      </c>
    </row>
    <row r="34" spans="1:17" ht="16.5" customHeight="1" x14ac:dyDescent="0.2">
      <c r="A34" s="34" t="s">
        <v>3</v>
      </c>
      <c r="B34" s="35">
        <v>1.1343558290637328</v>
      </c>
      <c r="C34" s="39">
        <v>94.134672656143266</v>
      </c>
      <c r="D34" s="9">
        <v>93.034510536499383</v>
      </c>
      <c r="E34" s="39">
        <v>93.257536387297947</v>
      </c>
      <c r="F34" s="39">
        <v>93.908623883654002</v>
      </c>
      <c r="G34" s="39">
        <v>94.609702493416606</v>
      </c>
      <c r="H34" s="39">
        <v>94.997290411843736</v>
      </c>
      <c r="I34" s="39">
        <v>93.993400588506788</v>
      </c>
      <c r="J34" s="39">
        <v>94.893392108269992</v>
      </c>
      <c r="K34" s="39">
        <v>94.84585976840421</v>
      </c>
      <c r="L34" s="39">
        <v>95.075716737200068</v>
      </c>
      <c r="M34" s="39">
        <v>95.523836620200257</v>
      </c>
      <c r="N34" s="39">
        <v>96.70958037804985</v>
      </c>
      <c r="O34" s="10">
        <v>97.547217957895782</v>
      </c>
      <c r="P34" s="33">
        <f t="shared" si="3"/>
        <v>94.866388989269879</v>
      </c>
      <c r="Q34" s="39">
        <f t="shared" si="2"/>
        <v>0.77730799128545414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91.760836610459322</v>
      </c>
      <c r="D35" s="12">
        <v>92.369078891758221</v>
      </c>
      <c r="E35" s="40">
        <v>92.167442550285969</v>
      </c>
      <c r="F35" s="40">
        <v>93.021717503016575</v>
      </c>
      <c r="G35" s="40">
        <v>93.048706888933708</v>
      </c>
      <c r="H35" s="40">
        <v>94.374671335721374</v>
      </c>
      <c r="I35" s="40">
        <v>94.688918834389696</v>
      </c>
      <c r="J35" s="40">
        <v>95.022266542993719</v>
      </c>
      <c r="K35" s="40">
        <v>96.122710609221556</v>
      </c>
      <c r="L35" s="40">
        <v>96.725998335805969</v>
      </c>
      <c r="M35" s="40">
        <v>97.059279795132383</v>
      </c>
      <c r="N35" s="40">
        <v>97.278487737927506</v>
      </c>
      <c r="O35" s="13">
        <v>98.236148481191066</v>
      </c>
      <c r="P35" s="38">
        <f t="shared" si="3"/>
        <v>95.009618958864806</v>
      </c>
      <c r="Q35" s="40">
        <f t="shared" si="2"/>
        <v>3.5404890238709612</v>
      </c>
    </row>
    <row r="36" spans="1:17" ht="16.5" customHeight="1" x14ac:dyDescent="0.55000000000000004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32</v>
      </c>
      <c r="C38" s="30" t="s">
        <v>45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24</v>
      </c>
      <c r="I38" s="30" t="s">
        <v>19</v>
      </c>
      <c r="J38" s="30" t="s">
        <v>20</v>
      </c>
      <c r="K38" s="30" t="s">
        <v>25</v>
      </c>
      <c r="L38" s="30" t="s">
        <v>26</v>
      </c>
      <c r="M38" s="30" t="s">
        <v>27</v>
      </c>
      <c r="N38" s="30" t="s">
        <v>21</v>
      </c>
      <c r="O38" s="30" t="s">
        <v>28</v>
      </c>
      <c r="P38" s="30" t="s">
        <v>46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95.664881524177886</v>
      </c>
      <c r="D39" s="9">
        <v>99.002982386443406</v>
      </c>
      <c r="E39" s="35">
        <v>100.09432614807351</v>
      </c>
      <c r="F39" s="39">
        <v>101.03819013021345</v>
      </c>
      <c r="G39" s="39">
        <v>100.54751294954237</v>
      </c>
      <c r="H39" s="39">
        <v>100.06256643009742</v>
      </c>
      <c r="I39" s="39">
        <v>98.961570164327583</v>
      </c>
      <c r="J39" s="39">
        <v>99.035589480821727</v>
      </c>
      <c r="K39" s="39">
        <v>101.38425896300146</v>
      </c>
      <c r="L39" s="39">
        <v>101.17182167813436</v>
      </c>
      <c r="M39" s="39">
        <v>99.850243193662251</v>
      </c>
      <c r="N39" s="39">
        <v>100.95447102836128</v>
      </c>
      <c r="O39" s="10">
        <v>101.69404143806838</v>
      </c>
      <c r="P39" s="33">
        <f>AVERAGE(D39:O39)</f>
        <v>100.31646449922893</v>
      </c>
      <c r="Q39" s="39">
        <f t="shared" ref="Q39:Q51" si="4">P39/C39*100-100</f>
        <v>4.8623725874530379</v>
      </c>
    </row>
    <row r="40" spans="1:17" ht="16.5" customHeight="1" x14ac:dyDescent="0.2">
      <c r="A40" s="34" t="s">
        <v>7</v>
      </c>
      <c r="B40" s="35">
        <v>1.5661815697977122</v>
      </c>
      <c r="C40" s="39">
        <v>91.43218081289892</v>
      </c>
      <c r="D40" s="9">
        <v>92.643654774900583</v>
      </c>
      <c r="E40" s="35">
        <v>92.652768457202257</v>
      </c>
      <c r="F40" s="39">
        <v>92.708813919530456</v>
      </c>
      <c r="G40" s="39">
        <v>92.998938182025569</v>
      </c>
      <c r="H40" s="39">
        <v>95.714377451680235</v>
      </c>
      <c r="I40" s="39">
        <v>97.357395901644736</v>
      </c>
      <c r="J40" s="39">
        <v>98.385111427152196</v>
      </c>
      <c r="K40" s="39">
        <v>98.382852037831782</v>
      </c>
      <c r="L40" s="39">
        <v>98.382852037831782</v>
      </c>
      <c r="M40" s="39">
        <v>98.014434559138337</v>
      </c>
      <c r="N40" s="39">
        <v>98.014434559138337</v>
      </c>
      <c r="O40" s="10">
        <v>98.014434559138337</v>
      </c>
      <c r="P40" s="33">
        <f t="shared" ref="P40:P51" si="5">AVERAGE(D40:O40)</f>
        <v>96.105838988934536</v>
      </c>
      <c r="Q40" s="39">
        <f t="shared" si="4"/>
        <v>5.111611835661563</v>
      </c>
    </row>
    <row r="41" spans="1:17" ht="16.5" customHeight="1" x14ac:dyDescent="0.2">
      <c r="A41" s="31" t="s">
        <v>0</v>
      </c>
      <c r="B41" s="32">
        <v>1.1449026514095488</v>
      </c>
      <c r="C41" s="39">
        <v>89.394315594720908</v>
      </c>
      <c r="D41" s="9">
        <v>95.393537141893589</v>
      </c>
      <c r="E41" s="35">
        <v>95.474690984703997</v>
      </c>
      <c r="F41" s="39">
        <v>96.431753190693286</v>
      </c>
      <c r="G41" s="39">
        <v>98.023266720593298</v>
      </c>
      <c r="H41" s="39">
        <v>98.750952423781044</v>
      </c>
      <c r="I41" s="39">
        <v>98.76777183070979</v>
      </c>
      <c r="J41" s="39">
        <v>98.439613578992933</v>
      </c>
      <c r="K41" s="39">
        <v>99.837603156032287</v>
      </c>
      <c r="L41" s="39">
        <v>100.82188775687551</v>
      </c>
      <c r="M41" s="39">
        <v>99.408568831681222</v>
      </c>
      <c r="N41" s="39">
        <v>99.301337445321778</v>
      </c>
      <c r="O41" s="10">
        <v>100.50356773199201</v>
      </c>
      <c r="P41" s="33">
        <f t="shared" si="5"/>
        <v>98.429545899439233</v>
      </c>
      <c r="Q41" s="39">
        <f t="shared" si="4"/>
        <v>10.107164247087638</v>
      </c>
    </row>
    <row r="42" spans="1:17" ht="16.5" customHeight="1" x14ac:dyDescent="0.2">
      <c r="A42" s="31" t="s">
        <v>1</v>
      </c>
      <c r="B42" s="32">
        <v>1.2272505653176429</v>
      </c>
      <c r="C42" s="39">
        <v>93.934783971731875</v>
      </c>
      <c r="D42" s="9">
        <v>90.117610803246222</v>
      </c>
      <c r="E42" s="35">
        <v>91.904752624041322</v>
      </c>
      <c r="F42" s="39">
        <v>94.15827107263155</v>
      </c>
      <c r="G42" s="39">
        <v>92.344768178555739</v>
      </c>
      <c r="H42" s="39">
        <v>92.537416180478118</v>
      </c>
      <c r="I42" s="39">
        <v>92.558364992022717</v>
      </c>
      <c r="J42" s="39">
        <v>93.229793089075429</v>
      </c>
      <c r="K42" s="39">
        <v>93.65436488082004</v>
      </c>
      <c r="L42" s="39">
        <v>93.636216325109814</v>
      </c>
      <c r="M42" s="39">
        <v>94.920168167322544</v>
      </c>
      <c r="N42" s="39">
        <v>96.780915719805904</v>
      </c>
      <c r="O42" s="10">
        <v>97.676402585204499</v>
      </c>
      <c r="P42" s="33">
        <f t="shared" si="5"/>
        <v>93.626587051526144</v>
      </c>
      <c r="Q42" s="39">
        <f t="shared" si="4"/>
        <v>-0.32809669344476333</v>
      </c>
    </row>
    <row r="43" spans="1:17" ht="16.5" customHeight="1" x14ac:dyDescent="0.2">
      <c r="A43" s="31" t="s">
        <v>34</v>
      </c>
      <c r="B43" s="32">
        <v>1.4317280536967192</v>
      </c>
      <c r="C43" s="39">
        <v>83.637928592637437</v>
      </c>
      <c r="D43" s="9">
        <v>91.069599004769529</v>
      </c>
      <c r="E43" s="35">
        <v>91.60361456343125</v>
      </c>
      <c r="F43" s="39">
        <v>92.998514429981924</v>
      </c>
      <c r="G43" s="39">
        <v>93.447260465931521</v>
      </c>
      <c r="H43" s="39">
        <v>93.275035411838388</v>
      </c>
      <c r="I43" s="39">
        <v>94.431544714659026</v>
      </c>
      <c r="J43" s="39">
        <v>95.683896594265732</v>
      </c>
      <c r="K43" s="39">
        <v>96.256786842358352</v>
      </c>
      <c r="L43" s="39">
        <v>98.074558192368769</v>
      </c>
      <c r="M43" s="39">
        <v>98.811636618492756</v>
      </c>
      <c r="N43" s="39">
        <v>99.469565847895097</v>
      </c>
      <c r="O43" s="10">
        <v>99.972270701137248</v>
      </c>
      <c r="P43" s="33">
        <f t="shared" si="5"/>
        <v>95.424523615594126</v>
      </c>
      <c r="Q43" s="39">
        <f t="shared" si="4"/>
        <v>14.092404273142463</v>
      </c>
    </row>
    <row r="44" spans="1:17" ht="16.5" customHeight="1" x14ac:dyDescent="0.2">
      <c r="A44" s="31" t="s">
        <v>8</v>
      </c>
      <c r="B44" s="32">
        <v>0.98498054552043812</v>
      </c>
      <c r="C44" s="39">
        <v>105.49994977279135</v>
      </c>
      <c r="D44" s="9">
        <v>102.18528750532607</v>
      </c>
      <c r="E44" s="35">
        <v>100.3272249028217</v>
      </c>
      <c r="F44" s="39">
        <v>99.77504317835502</v>
      </c>
      <c r="G44" s="39">
        <v>100.31938856147939</v>
      </c>
      <c r="H44" s="39">
        <v>100.74669144504185</v>
      </c>
      <c r="I44" s="39">
        <v>100.51433906046596</v>
      </c>
      <c r="J44" s="39">
        <v>100.31683279336573</v>
      </c>
      <c r="K44" s="39">
        <v>99.407333696683764</v>
      </c>
      <c r="L44" s="39">
        <v>99.640400277079465</v>
      </c>
      <c r="M44" s="39">
        <v>99.725264214043122</v>
      </c>
      <c r="N44" s="39">
        <v>100.43141279227756</v>
      </c>
      <c r="O44" s="10">
        <v>99.803325254272607</v>
      </c>
      <c r="P44" s="33">
        <f t="shared" si="5"/>
        <v>100.26604530676768</v>
      </c>
      <c r="Q44" s="39">
        <f t="shared" si="4"/>
        <v>-4.9610492491187017</v>
      </c>
    </row>
    <row r="45" spans="1:17" ht="16.5" customHeight="1" x14ac:dyDescent="0.2">
      <c r="A45" s="31" t="s">
        <v>9</v>
      </c>
      <c r="B45" s="32">
        <v>1.2621739231575511</v>
      </c>
      <c r="C45" s="39">
        <v>98.380671881873084</v>
      </c>
      <c r="D45" s="9">
        <v>97.682051481496529</v>
      </c>
      <c r="E45" s="35">
        <v>98.362976535258383</v>
      </c>
      <c r="F45" s="39">
        <v>97.437131535680422</v>
      </c>
      <c r="G45" s="39">
        <v>98.435725367658037</v>
      </c>
      <c r="H45" s="39">
        <v>96.528715646609555</v>
      </c>
      <c r="I45" s="39">
        <v>98.025330695729892</v>
      </c>
      <c r="J45" s="39">
        <v>98.851753718434168</v>
      </c>
      <c r="K45" s="39">
        <v>98.862369128028718</v>
      </c>
      <c r="L45" s="39">
        <v>99.331612476265292</v>
      </c>
      <c r="M45" s="39">
        <v>98.933700048802663</v>
      </c>
      <c r="N45" s="39">
        <v>99.873471881099675</v>
      </c>
      <c r="O45" s="10">
        <v>99.771110713490046</v>
      </c>
      <c r="P45" s="33">
        <f t="shared" si="5"/>
        <v>98.507995769046104</v>
      </c>
      <c r="Q45" s="39">
        <f t="shared" si="4"/>
        <v>0.12941961539550562</v>
      </c>
    </row>
    <row r="46" spans="1:17" ht="16.5" customHeight="1" x14ac:dyDescent="0.2">
      <c r="A46" s="31" t="s">
        <v>10</v>
      </c>
      <c r="B46" s="32">
        <v>1.0550842916645156</v>
      </c>
      <c r="C46" s="39">
        <v>103.12052734729309</v>
      </c>
      <c r="D46" s="9">
        <v>101.71938902963872</v>
      </c>
      <c r="E46" s="35">
        <v>101.85313683842095</v>
      </c>
      <c r="F46" s="32">
        <v>102.18410377345481</v>
      </c>
      <c r="G46" s="39">
        <v>102.07936360536966</v>
      </c>
      <c r="H46" s="39">
        <v>101.30647554263075</v>
      </c>
      <c r="I46" s="39">
        <v>101.81769645028517</v>
      </c>
      <c r="J46" s="39">
        <v>101.80297919237536</v>
      </c>
      <c r="K46" s="39">
        <v>101.97977861803544</v>
      </c>
      <c r="L46" s="39">
        <v>102.9623908023823</v>
      </c>
      <c r="M46" s="39">
        <v>100.0703829829616</v>
      </c>
      <c r="N46" s="39">
        <v>100.07147052700611</v>
      </c>
      <c r="O46" s="10">
        <v>100.07188246052196</v>
      </c>
      <c r="P46" s="33">
        <f t="shared" si="5"/>
        <v>101.49325415192357</v>
      </c>
      <c r="Q46" s="39">
        <f t="shared" si="4"/>
        <v>-1.5780303274527796</v>
      </c>
    </row>
    <row r="47" spans="1:17" ht="16.5" customHeight="1" x14ac:dyDescent="0.2">
      <c r="A47" s="34" t="s">
        <v>33</v>
      </c>
      <c r="B47" s="35">
        <v>1.0100111511475292</v>
      </c>
      <c r="C47" s="39">
        <v>96.457230470289119</v>
      </c>
      <c r="D47" s="9">
        <v>97.321605549201237</v>
      </c>
      <c r="E47" s="35">
        <v>97.141205770663618</v>
      </c>
      <c r="F47" s="39">
        <v>97.734012823396114</v>
      </c>
      <c r="G47" s="39">
        <v>98.242045551187118</v>
      </c>
      <c r="H47" s="39">
        <v>97.937670045013832</v>
      </c>
      <c r="I47" s="39">
        <v>98.952469299399482</v>
      </c>
      <c r="J47" s="39">
        <v>98.378343277925708</v>
      </c>
      <c r="K47" s="39">
        <v>98.251467705801588</v>
      </c>
      <c r="L47" s="39">
        <v>98.409863882842032</v>
      </c>
      <c r="M47" s="39">
        <v>98.364254756520111</v>
      </c>
      <c r="N47" s="39">
        <v>98.311950771726572</v>
      </c>
      <c r="O47" s="10">
        <v>98.692586118555894</v>
      </c>
      <c r="P47" s="33">
        <f t="shared" si="5"/>
        <v>98.144789629352786</v>
      </c>
      <c r="Q47" s="39">
        <f t="shared" si="4"/>
        <v>1.7495413779099493</v>
      </c>
    </row>
    <row r="48" spans="1:17" ht="16.5" customHeight="1" x14ac:dyDescent="0.2">
      <c r="A48" s="31" t="s">
        <v>2</v>
      </c>
      <c r="B48" s="32">
        <v>1.0759325936016013</v>
      </c>
      <c r="C48" s="39">
        <v>94.009671163302869</v>
      </c>
      <c r="D48" s="9">
        <v>93.417926856705094</v>
      </c>
      <c r="E48" s="35">
        <v>93.417926856705094</v>
      </c>
      <c r="F48" s="39">
        <v>93.417926856705094</v>
      </c>
      <c r="G48" s="39">
        <v>93.45963498821412</v>
      </c>
      <c r="H48" s="39">
        <v>93.459601771218885</v>
      </c>
      <c r="I48" s="39">
        <v>93.284327219366503</v>
      </c>
      <c r="J48" s="39">
        <v>93.284327219366503</v>
      </c>
      <c r="K48" s="39">
        <v>93.284327219366503</v>
      </c>
      <c r="L48" s="39">
        <v>100.00069010493137</v>
      </c>
      <c r="M48" s="39">
        <v>100</v>
      </c>
      <c r="N48" s="39">
        <v>100</v>
      </c>
      <c r="O48" s="10">
        <v>100</v>
      </c>
      <c r="P48" s="33">
        <f t="shared" si="5"/>
        <v>95.585557424381591</v>
      </c>
      <c r="Q48" s="39">
        <f t="shared" si="4"/>
        <v>1.6763022799444371</v>
      </c>
    </row>
    <row r="49" spans="1:17" ht="16.5" customHeight="1" x14ac:dyDescent="0.2">
      <c r="A49" s="31" t="s">
        <v>11</v>
      </c>
      <c r="B49" s="32">
        <v>1.5160021939158055</v>
      </c>
      <c r="C49" s="39">
        <v>85.772684455843091</v>
      </c>
      <c r="D49" s="9">
        <v>91.500120124719032</v>
      </c>
      <c r="E49" s="35">
        <v>91.96329092980325</v>
      </c>
      <c r="F49" s="39">
        <v>94.157252979908989</v>
      </c>
      <c r="G49" s="39">
        <v>94.656778844588956</v>
      </c>
      <c r="H49" s="39">
        <v>94.832814736120525</v>
      </c>
      <c r="I49" s="39">
        <v>95.054987293993918</v>
      </c>
      <c r="J49" s="39">
        <v>95.035009294917188</v>
      </c>
      <c r="K49" s="39">
        <v>95.777939097311119</v>
      </c>
      <c r="L49" s="39">
        <v>97.48790388124884</v>
      </c>
      <c r="M49" s="39">
        <v>97.336196702985561</v>
      </c>
      <c r="N49" s="39">
        <v>99.148044061237812</v>
      </c>
      <c r="O49" s="10">
        <v>98.17183791977196</v>
      </c>
      <c r="P49" s="33">
        <f t="shared" si="5"/>
        <v>95.426847988883921</v>
      </c>
      <c r="Q49" s="39">
        <f t="shared" si="4"/>
        <v>11.255522191346273</v>
      </c>
    </row>
    <row r="50" spans="1:17" ht="16.5" customHeight="1" x14ac:dyDescent="0.2">
      <c r="A50" s="34" t="s">
        <v>3</v>
      </c>
      <c r="B50" s="35">
        <v>1.2228107999041096</v>
      </c>
      <c r="C50" s="39">
        <v>89.077112375717959</v>
      </c>
      <c r="D50" s="9">
        <v>90.126217688607511</v>
      </c>
      <c r="E50" s="35">
        <v>92.375707731901031</v>
      </c>
      <c r="F50" s="39">
        <v>95.382688534637978</v>
      </c>
      <c r="G50" s="39">
        <v>96.121681777022644</v>
      </c>
      <c r="H50" s="39">
        <v>95.530262106916894</v>
      </c>
      <c r="I50" s="39">
        <v>95.888818125990809</v>
      </c>
      <c r="J50" s="39">
        <v>96.427014477128822</v>
      </c>
      <c r="K50" s="39">
        <v>95.634339089568599</v>
      </c>
      <c r="L50" s="39">
        <v>95.298117098001882</v>
      </c>
      <c r="M50" s="39">
        <v>96.230788166369337</v>
      </c>
      <c r="N50" s="39">
        <v>97.733845478491688</v>
      </c>
      <c r="O50" s="10">
        <v>98.806845205595678</v>
      </c>
      <c r="P50" s="33">
        <f t="shared" si="5"/>
        <v>95.463027123352745</v>
      </c>
      <c r="Q50" s="39">
        <f t="shared" si="4"/>
        <v>7.1689736873145051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94.149911510377834</v>
      </c>
      <c r="D51" s="12">
        <v>96.26378900939234</v>
      </c>
      <c r="E51" s="41">
        <v>97.06822311847435</v>
      </c>
      <c r="F51" s="42">
        <v>97.993143434698339</v>
      </c>
      <c r="G51" s="40">
        <v>97.94838372601437</v>
      </c>
      <c r="H51" s="40">
        <v>97.712631551699403</v>
      </c>
      <c r="I51" s="40">
        <v>97.60287075679885</v>
      </c>
      <c r="J51" s="40">
        <v>97.875829823756334</v>
      </c>
      <c r="K51" s="40">
        <v>99.005509603189594</v>
      </c>
      <c r="L51" s="40">
        <v>99.423772192416962</v>
      </c>
      <c r="M51" s="40">
        <v>98.839183431491662</v>
      </c>
      <c r="N51" s="40">
        <v>99.737872390958231</v>
      </c>
      <c r="O51" s="13">
        <v>100.27190024210122</v>
      </c>
      <c r="P51" s="38">
        <f t="shared" si="5"/>
        <v>98.311925773415979</v>
      </c>
      <c r="Q51" s="40">
        <f t="shared" si="4"/>
        <v>4.4206247210114356</v>
      </c>
    </row>
    <row r="52" spans="1:17" ht="16.5" customHeight="1" x14ac:dyDescent="0.55000000000000004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s="29" customFormat="1" ht="16.5" customHeight="1" x14ac:dyDescent="0.2">
      <c r="A53" s="92" t="s">
        <v>12</v>
      </c>
      <c r="B53" s="93" t="s">
        <v>61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32</v>
      </c>
      <c r="C54" s="30" t="s">
        <v>45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24</v>
      </c>
      <c r="I54" s="30" t="s">
        <v>19</v>
      </c>
      <c r="J54" s="30" t="s">
        <v>20</v>
      </c>
      <c r="K54" s="30" t="s">
        <v>25</v>
      </c>
      <c r="L54" s="30" t="s">
        <v>26</v>
      </c>
      <c r="M54" s="30" t="s">
        <v>27</v>
      </c>
      <c r="N54" s="30" t="s">
        <v>21</v>
      </c>
      <c r="O54" s="30" t="s">
        <v>28</v>
      </c>
      <c r="P54" s="30" t="s">
        <v>46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94.584319823478623</v>
      </c>
      <c r="D55" s="9">
        <v>93.095965537651054</v>
      </c>
      <c r="E55" s="39">
        <v>92.051602440488551</v>
      </c>
      <c r="F55" s="39">
        <v>94.362779547987728</v>
      </c>
      <c r="G55" s="39">
        <v>93.102425582521903</v>
      </c>
      <c r="H55" s="39">
        <v>92.893786690502623</v>
      </c>
      <c r="I55" s="39">
        <v>93.431494419789743</v>
      </c>
      <c r="J55" s="39">
        <v>94.957874159781355</v>
      </c>
      <c r="K55" s="39">
        <v>96.907192130803281</v>
      </c>
      <c r="L55" s="39">
        <v>97.262981049675972</v>
      </c>
      <c r="M55" s="39">
        <v>98.030875286846097</v>
      </c>
      <c r="N55" s="39">
        <v>99.382384229979138</v>
      </c>
      <c r="O55" s="10">
        <v>100.21915896564764</v>
      </c>
      <c r="P55" s="33">
        <f>AVERAGE(D55:O55)</f>
        <v>95.474876670139608</v>
      </c>
      <c r="Q55" s="39">
        <f t="shared" ref="Q55:Q67" si="6">P55/C55*100-100</f>
        <v>0.94154807934656048</v>
      </c>
    </row>
    <row r="56" spans="1:17" ht="16.5" customHeight="1" x14ac:dyDescent="0.2">
      <c r="A56" s="34" t="s">
        <v>7</v>
      </c>
      <c r="B56" s="35">
        <v>1.5225742085710934</v>
      </c>
      <c r="C56" s="39">
        <v>75.715803018538764</v>
      </c>
      <c r="D56" s="9">
        <v>77.048425127210606</v>
      </c>
      <c r="E56" s="39">
        <v>78.389397428831458</v>
      </c>
      <c r="F56" s="39">
        <v>78.379203997756846</v>
      </c>
      <c r="G56" s="39">
        <v>78.393906476125977</v>
      </c>
      <c r="H56" s="39">
        <v>88.185295442183815</v>
      </c>
      <c r="I56" s="39">
        <v>88.90357428142255</v>
      </c>
      <c r="J56" s="39">
        <v>90.353743910420121</v>
      </c>
      <c r="K56" s="39">
        <v>90.745210043071197</v>
      </c>
      <c r="L56" s="39">
        <v>90.573558476920141</v>
      </c>
      <c r="M56" s="39">
        <v>90.859760321549047</v>
      </c>
      <c r="N56" s="39">
        <v>90.677514803416628</v>
      </c>
      <c r="O56" s="10">
        <v>90.702032826355662</v>
      </c>
      <c r="P56" s="33">
        <f t="shared" ref="P56:P67" si="7">AVERAGE(D56:O56)</f>
        <v>86.100968594605362</v>
      </c>
      <c r="Q56" s="39">
        <f t="shared" si="6"/>
        <v>13.71598155476714</v>
      </c>
    </row>
    <row r="57" spans="1:17" ht="16.5" customHeight="1" x14ac:dyDescent="0.2">
      <c r="A57" s="31" t="s">
        <v>0</v>
      </c>
      <c r="B57" s="32">
        <v>0.96649852498911626</v>
      </c>
      <c r="C57" s="39">
        <v>102.67991593599199</v>
      </c>
      <c r="D57" s="9">
        <v>100.35095663426281</v>
      </c>
      <c r="E57" s="39">
        <v>98.797060455682811</v>
      </c>
      <c r="F57" s="39">
        <v>98.122492548558384</v>
      </c>
      <c r="G57" s="39">
        <v>97.974196409965231</v>
      </c>
      <c r="H57" s="39">
        <v>98.168036463551644</v>
      </c>
      <c r="I57" s="39">
        <v>97.220535021537827</v>
      </c>
      <c r="J57" s="39">
        <v>97.500047241647763</v>
      </c>
      <c r="K57" s="39">
        <v>98.110362103595222</v>
      </c>
      <c r="L57" s="39">
        <v>97.450930487775295</v>
      </c>
      <c r="M57" s="39">
        <v>97.688144432006482</v>
      </c>
      <c r="N57" s="39">
        <v>98.520696158419014</v>
      </c>
      <c r="O57" s="10">
        <v>98.788703130716655</v>
      </c>
      <c r="P57" s="33">
        <f t="shared" si="7"/>
        <v>98.224346757309903</v>
      </c>
      <c r="Q57" s="39">
        <f t="shared" si="6"/>
        <v>-4.3392801192587314</v>
      </c>
    </row>
    <row r="58" spans="1:17" ht="16.5" customHeight="1" x14ac:dyDescent="0.2">
      <c r="A58" s="31" t="s">
        <v>1</v>
      </c>
      <c r="B58" s="32">
        <v>1.3525526741821583</v>
      </c>
      <c r="C58" s="39">
        <v>96.788240066694414</v>
      </c>
      <c r="D58" s="9">
        <v>92.196798763358643</v>
      </c>
      <c r="E58" s="39">
        <v>93.290775749538682</v>
      </c>
      <c r="F58" s="39">
        <v>94.641425383254642</v>
      </c>
      <c r="G58" s="39">
        <v>93.313695970775825</v>
      </c>
      <c r="H58" s="39">
        <v>93.242074171597451</v>
      </c>
      <c r="I58" s="39">
        <v>93.36736937222976</v>
      </c>
      <c r="J58" s="39">
        <v>94.620519679447852</v>
      </c>
      <c r="K58" s="39">
        <v>95.446585006996798</v>
      </c>
      <c r="L58" s="39">
        <v>95.478576643230213</v>
      </c>
      <c r="M58" s="39">
        <v>95.906365353595859</v>
      </c>
      <c r="N58" s="39">
        <v>97.375648856117607</v>
      </c>
      <c r="O58" s="10">
        <v>98.164759377808991</v>
      </c>
      <c r="P58" s="33">
        <f t="shared" si="7"/>
        <v>94.753716193996027</v>
      </c>
      <c r="Q58" s="39">
        <f t="shared" si="6"/>
        <v>-2.102036230120973</v>
      </c>
    </row>
    <row r="59" spans="1:17" ht="16.5" customHeight="1" x14ac:dyDescent="0.2">
      <c r="A59" s="31" t="s">
        <v>34</v>
      </c>
      <c r="B59" s="32">
        <v>0.99734628537626424</v>
      </c>
      <c r="C59" s="39">
        <v>104.42243896545317</v>
      </c>
      <c r="D59" s="9">
        <v>103.76649541172011</v>
      </c>
      <c r="E59" s="39">
        <v>103.39900388517154</v>
      </c>
      <c r="F59" s="39">
        <v>102.2031824672696</v>
      </c>
      <c r="G59" s="39">
        <v>101.3348528361383</v>
      </c>
      <c r="H59" s="39">
        <v>100.74898687621105</v>
      </c>
      <c r="I59" s="39">
        <v>100.63296523899785</v>
      </c>
      <c r="J59" s="39">
        <v>99.856898077277222</v>
      </c>
      <c r="K59" s="39">
        <v>100.45627071353421</v>
      </c>
      <c r="L59" s="39">
        <v>100.16976863246573</v>
      </c>
      <c r="M59" s="39">
        <v>101.59800858858983</v>
      </c>
      <c r="N59" s="39">
        <v>101.71730282368713</v>
      </c>
      <c r="O59" s="10">
        <v>100.98449020991437</v>
      </c>
      <c r="P59" s="33">
        <f t="shared" si="7"/>
        <v>101.4056854800814</v>
      </c>
      <c r="Q59" s="39">
        <f t="shared" si="6"/>
        <v>-2.8889896800531716</v>
      </c>
    </row>
    <row r="60" spans="1:17" ht="16.5" customHeight="1" x14ac:dyDescent="0.2">
      <c r="A60" s="31" t="s">
        <v>8</v>
      </c>
      <c r="B60" s="32">
        <v>1.109486885826662</v>
      </c>
      <c r="C60" s="39">
        <v>99.277035700036734</v>
      </c>
      <c r="D60" s="9">
        <v>100.93648523738716</v>
      </c>
      <c r="E60" s="39">
        <v>100.92095101913077</v>
      </c>
      <c r="F60" s="39">
        <v>98.822995763336181</v>
      </c>
      <c r="G60" s="39">
        <v>97.809550002387979</v>
      </c>
      <c r="H60" s="39">
        <v>97.688226630825099</v>
      </c>
      <c r="I60" s="39">
        <v>96.933686081660099</v>
      </c>
      <c r="J60" s="39">
        <v>97.314091983187836</v>
      </c>
      <c r="K60" s="39">
        <v>97.797970149153187</v>
      </c>
      <c r="L60" s="39">
        <v>98.52037988804733</v>
      </c>
      <c r="M60" s="39">
        <v>98.771752820344048</v>
      </c>
      <c r="N60" s="39">
        <v>98.682188515387907</v>
      </c>
      <c r="O60" s="10">
        <v>99.221734459546383</v>
      </c>
      <c r="P60" s="33">
        <f t="shared" si="7"/>
        <v>98.618334379199496</v>
      </c>
      <c r="Q60" s="39">
        <f t="shared" si="6"/>
        <v>-0.6634981757790257</v>
      </c>
    </row>
    <row r="61" spans="1:17" ht="16.5" customHeight="1" x14ac:dyDescent="0.2">
      <c r="A61" s="31" t="s">
        <v>9</v>
      </c>
      <c r="B61" s="32">
        <v>1.181723933557687</v>
      </c>
      <c r="C61" s="39">
        <v>100.60698999496846</v>
      </c>
      <c r="D61" s="9">
        <v>93.129830009620449</v>
      </c>
      <c r="E61" s="39">
        <v>94.51995814161566</v>
      </c>
      <c r="F61" s="39">
        <v>94.730573584571715</v>
      </c>
      <c r="G61" s="39">
        <v>96.591755256240845</v>
      </c>
      <c r="H61" s="39">
        <v>96.51272004607759</v>
      </c>
      <c r="I61" s="39">
        <v>98.752986872834981</v>
      </c>
      <c r="J61" s="39">
        <v>99.788987440306258</v>
      </c>
      <c r="K61" s="39">
        <v>99.710437435851333</v>
      </c>
      <c r="L61" s="39">
        <v>99.658072661581215</v>
      </c>
      <c r="M61" s="39">
        <v>98.996328756274181</v>
      </c>
      <c r="N61" s="39">
        <v>100.46987327206891</v>
      </c>
      <c r="O61" s="10">
        <v>99.659701349085566</v>
      </c>
      <c r="P61" s="33">
        <f t="shared" si="7"/>
        <v>97.710102068844051</v>
      </c>
      <c r="Q61" s="39">
        <f t="shared" si="6"/>
        <v>-2.8794101943307169</v>
      </c>
    </row>
    <row r="62" spans="1:17" ht="16.5" customHeight="1" x14ac:dyDescent="0.2">
      <c r="A62" s="31" t="s">
        <v>10</v>
      </c>
      <c r="B62" s="32">
        <v>1.0785838243921875</v>
      </c>
      <c r="C62" s="39">
        <v>102.42743225047899</v>
      </c>
      <c r="D62" s="9">
        <v>103.45513087391072</v>
      </c>
      <c r="E62" s="39">
        <v>103.32973266085347</v>
      </c>
      <c r="F62" s="39">
        <v>102.86789952753914</v>
      </c>
      <c r="G62" s="39">
        <v>102.96325551421582</v>
      </c>
      <c r="H62" s="39">
        <v>103.19514530105037</v>
      </c>
      <c r="I62" s="39">
        <v>102.84926546153858</v>
      </c>
      <c r="J62" s="39">
        <v>102.81201183207294</v>
      </c>
      <c r="K62" s="39">
        <v>102.95786554703604</v>
      </c>
      <c r="L62" s="39">
        <v>102.94523718202333</v>
      </c>
      <c r="M62" s="39">
        <v>99.860117965570765</v>
      </c>
      <c r="N62" s="39">
        <v>99.922454856309031</v>
      </c>
      <c r="O62" s="10">
        <v>99.609780881994226</v>
      </c>
      <c r="P62" s="33">
        <f t="shared" si="7"/>
        <v>102.23065813367622</v>
      </c>
      <c r="Q62" s="39">
        <f t="shared" si="6"/>
        <v>-0.19211075829917945</v>
      </c>
    </row>
    <row r="63" spans="1:17" ht="16.5" customHeight="1" x14ac:dyDescent="0.2">
      <c r="A63" s="34" t="s">
        <v>33</v>
      </c>
      <c r="B63" s="35">
        <v>0.92617453120766513</v>
      </c>
      <c r="C63" s="39">
        <v>100.63493308373332</v>
      </c>
      <c r="D63" s="9">
        <v>99.670824118943813</v>
      </c>
      <c r="E63" s="39">
        <v>99.654149953881699</v>
      </c>
      <c r="F63" s="39">
        <v>100.02027779211542</v>
      </c>
      <c r="G63" s="39">
        <v>99.939861407163647</v>
      </c>
      <c r="H63" s="39">
        <v>99.867060904710527</v>
      </c>
      <c r="I63" s="39">
        <v>99.331093425847641</v>
      </c>
      <c r="J63" s="39">
        <v>98.407935426936859</v>
      </c>
      <c r="K63" s="39">
        <v>98.305183602179909</v>
      </c>
      <c r="L63" s="39">
        <v>98.917195211948567</v>
      </c>
      <c r="M63" s="39">
        <v>98.40002354515866</v>
      </c>
      <c r="N63" s="39">
        <v>98.952676618072701</v>
      </c>
      <c r="O63" s="10">
        <v>99.649125915017606</v>
      </c>
      <c r="P63" s="33">
        <f t="shared" si="7"/>
        <v>99.259617326831403</v>
      </c>
      <c r="Q63" s="39">
        <f t="shared" si="6"/>
        <v>-1.3666385168235564</v>
      </c>
    </row>
    <row r="64" spans="1:17" ht="16.5" customHeight="1" x14ac:dyDescent="0.2">
      <c r="A64" s="31" t="s">
        <v>2</v>
      </c>
      <c r="B64" s="32">
        <v>1.0666609510259633</v>
      </c>
      <c r="C64" s="39">
        <v>86.016835612285931</v>
      </c>
      <c r="D64" s="9">
        <v>88.721977249174472</v>
      </c>
      <c r="E64" s="39">
        <v>88.721977249174472</v>
      </c>
      <c r="F64" s="39">
        <v>88.677459562379042</v>
      </c>
      <c r="G64" s="39">
        <v>88.677459562379042</v>
      </c>
      <c r="H64" s="39">
        <v>88.677459562379042</v>
      </c>
      <c r="I64" s="39">
        <v>90.620249038150789</v>
      </c>
      <c r="J64" s="39">
        <v>90.620249038150789</v>
      </c>
      <c r="K64" s="39">
        <v>90.620249038150789</v>
      </c>
      <c r="L64" s="39">
        <v>98.041649473380488</v>
      </c>
      <c r="M64" s="39">
        <v>98.041407310795904</v>
      </c>
      <c r="N64" s="39">
        <v>98.041407310795904</v>
      </c>
      <c r="O64" s="10">
        <v>99.80247172809392</v>
      </c>
      <c r="P64" s="33">
        <f t="shared" si="7"/>
        <v>92.438668010250396</v>
      </c>
      <c r="Q64" s="39">
        <f t="shared" si="6"/>
        <v>7.4657854503162184</v>
      </c>
    </row>
    <row r="65" spans="1:17" ht="16.5" customHeight="1" x14ac:dyDescent="0.2">
      <c r="A65" s="31" t="s">
        <v>11</v>
      </c>
      <c r="B65" s="32">
        <v>1.3045036330730764</v>
      </c>
      <c r="C65" s="39">
        <v>93.712149103872505</v>
      </c>
      <c r="D65" s="9">
        <v>95.544235224749585</v>
      </c>
      <c r="E65" s="39">
        <v>94.909522065982756</v>
      </c>
      <c r="F65" s="39">
        <v>95.519188106867716</v>
      </c>
      <c r="G65" s="39">
        <v>95.708848701616645</v>
      </c>
      <c r="H65" s="39">
        <v>96.603037804847219</v>
      </c>
      <c r="I65" s="39">
        <v>96.762825895659148</v>
      </c>
      <c r="J65" s="39">
        <v>96.593670073368529</v>
      </c>
      <c r="K65" s="39">
        <v>97.185857459038317</v>
      </c>
      <c r="L65" s="39">
        <v>97.599460147892216</v>
      </c>
      <c r="M65" s="39">
        <v>98.340382380269148</v>
      </c>
      <c r="N65" s="39">
        <v>98.681276166152628</v>
      </c>
      <c r="O65" s="10">
        <v>98.158942068161892</v>
      </c>
      <c r="P65" s="33">
        <f t="shared" si="7"/>
        <v>96.800603841217153</v>
      </c>
      <c r="Q65" s="39">
        <f t="shared" si="6"/>
        <v>3.2956823281486578</v>
      </c>
    </row>
    <row r="66" spans="1:17" ht="16.5" customHeight="1" x14ac:dyDescent="0.2">
      <c r="A66" s="34" t="s">
        <v>3</v>
      </c>
      <c r="B66" s="35">
        <v>1.2539906612657337</v>
      </c>
      <c r="C66" s="39">
        <v>90.915219373361268</v>
      </c>
      <c r="D66" s="9">
        <v>94.112104266852128</v>
      </c>
      <c r="E66" s="39">
        <v>95.347605662752343</v>
      </c>
      <c r="F66" s="39">
        <v>98.062109468598095</v>
      </c>
      <c r="G66" s="39">
        <v>97.500302025276113</v>
      </c>
      <c r="H66" s="39">
        <v>97.283374918223615</v>
      </c>
      <c r="I66" s="39">
        <v>97.392186306081214</v>
      </c>
      <c r="J66" s="39">
        <v>95.656732680888865</v>
      </c>
      <c r="K66" s="39">
        <v>95.323725994849582</v>
      </c>
      <c r="L66" s="39">
        <v>96.198590633378998</v>
      </c>
      <c r="M66" s="39">
        <v>96.931969116750011</v>
      </c>
      <c r="N66" s="39">
        <v>98.265475507524201</v>
      </c>
      <c r="O66" s="10">
        <v>98.453910037262972</v>
      </c>
      <c r="P66" s="33">
        <f t="shared" si="7"/>
        <v>96.710673884869834</v>
      </c>
      <c r="Q66" s="39">
        <f t="shared" si="6"/>
        <v>6.3745702330743939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95.389295227758524</v>
      </c>
      <c r="D67" s="12">
        <v>93.802004600690694</v>
      </c>
      <c r="E67" s="40">
        <v>93.610430795651808</v>
      </c>
      <c r="F67" s="40">
        <v>94.716193047927007</v>
      </c>
      <c r="G67" s="40">
        <v>94.067867890378238</v>
      </c>
      <c r="H67" s="40">
        <v>94.550004268792634</v>
      </c>
      <c r="I67" s="40">
        <v>94.98472302032512</v>
      </c>
      <c r="J67" s="40">
        <v>95.86294097321904</v>
      </c>
      <c r="K67" s="40">
        <v>96.907012007208252</v>
      </c>
      <c r="L67" s="40">
        <v>97.296048003822307</v>
      </c>
      <c r="M67" s="40">
        <v>97.662419839762237</v>
      </c>
      <c r="N67" s="40">
        <v>98.665318315730417</v>
      </c>
      <c r="O67" s="13">
        <v>99.104337345040307</v>
      </c>
      <c r="P67" s="38">
        <f t="shared" si="7"/>
        <v>95.935775009045656</v>
      </c>
      <c r="Q67" s="40">
        <f t="shared" si="6"/>
        <v>0.57289424351267826</v>
      </c>
    </row>
    <row r="68" spans="1:17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7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7" ht="16.5" customHeight="1" x14ac:dyDescent="0.2">
      <c r="A70" s="80" t="s">
        <v>92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2"/>
    </row>
    <row r="71" spans="1:17" ht="16.5" customHeight="1" x14ac:dyDescent="0.2">
      <c r="A71" s="83" t="s">
        <v>59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</row>
    <row r="72" spans="1:17" ht="16.5" customHeight="1" x14ac:dyDescent="0.2">
      <c r="A72" s="83" t="s">
        <v>60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</row>
  </sheetData>
  <mergeCells count="19"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  <mergeCell ref="A5:A6"/>
    <mergeCell ref="B5:Q5"/>
    <mergeCell ref="A20:Q20"/>
    <mergeCell ref="A1:Q1"/>
    <mergeCell ref="A70:Q70"/>
    <mergeCell ref="A21:A22"/>
    <mergeCell ref="B21:Q21"/>
    <mergeCell ref="A2:Q2"/>
    <mergeCell ref="A3:Q3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2009</oddHeader>
  </headerFooter>
  <rowBreaks count="1" manualBreakCount="1">
    <brk id="3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9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ht="17.649999999999999" customHeight="1" x14ac:dyDescent="0.2">
      <c r="A2" s="97" t="s">
        <v>47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7.649999999999999" customHeight="1" x14ac:dyDescent="0.2">
      <c r="A3" s="97" t="s">
        <v>23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32</v>
      </c>
      <c r="C6" s="30" t="s">
        <v>48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24</v>
      </c>
      <c r="I6" s="30" t="s">
        <v>19</v>
      </c>
      <c r="J6" s="30" t="s">
        <v>20</v>
      </c>
      <c r="K6" s="30" t="s">
        <v>25</v>
      </c>
      <c r="L6" s="30" t="s">
        <v>26</v>
      </c>
      <c r="M6" s="30" t="s">
        <v>27</v>
      </c>
      <c r="N6" s="30" t="s">
        <v>21</v>
      </c>
      <c r="O6" s="30" t="s">
        <v>28</v>
      </c>
      <c r="P6" s="30" t="s">
        <v>49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96.711467044754897</v>
      </c>
      <c r="D7" s="15">
        <v>99.270082549177587</v>
      </c>
      <c r="E7" s="33">
        <v>98.30127492278821</v>
      </c>
      <c r="F7" s="33">
        <v>98.362406981669707</v>
      </c>
      <c r="G7" s="33">
        <v>98.13490909075783</v>
      </c>
      <c r="H7" s="33">
        <v>97.936744005690514</v>
      </c>
      <c r="I7" s="33">
        <v>98.42531834169516</v>
      </c>
      <c r="J7" s="33">
        <v>98.866587791818574</v>
      </c>
      <c r="K7" s="33">
        <v>99.435367982820679</v>
      </c>
      <c r="L7" s="33">
        <v>102.50962600074867</v>
      </c>
      <c r="M7" s="33">
        <v>103.37737809817263</v>
      </c>
      <c r="N7" s="33">
        <v>102.92551291213711</v>
      </c>
      <c r="O7" s="16">
        <v>102.45479132252326</v>
      </c>
      <c r="P7" s="33">
        <f>AVERAGE(D7:O7)</f>
        <v>100</v>
      </c>
      <c r="Q7" s="33">
        <f>P7/C7*100-100</f>
        <v>3.4003547415150592</v>
      </c>
    </row>
    <row r="8" spans="1:17" ht="16.5" customHeight="1" x14ac:dyDescent="0.2">
      <c r="A8" s="34" t="s">
        <v>7</v>
      </c>
      <c r="B8" s="35">
        <v>1.5180379521288712</v>
      </c>
      <c r="C8" s="33">
        <v>89.185785801323377</v>
      </c>
      <c r="D8" s="15">
        <v>95.608479211503692</v>
      </c>
      <c r="E8" s="33">
        <v>95.768339074736659</v>
      </c>
      <c r="F8" s="33">
        <v>95.784581905939021</v>
      </c>
      <c r="G8" s="33">
        <v>95.767942806681432</v>
      </c>
      <c r="H8" s="33">
        <v>95.710129762067908</v>
      </c>
      <c r="I8" s="33">
        <v>95.771566077188737</v>
      </c>
      <c r="J8" s="33">
        <v>103.22029350855826</v>
      </c>
      <c r="K8" s="33">
        <v>104.44617867308366</v>
      </c>
      <c r="L8" s="33">
        <v>104.44762120174344</v>
      </c>
      <c r="M8" s="33">
        <v>104.45552450324392</v>
      </c>
      <c r="N8" s="33">
        <v>104.46191554447444</v>
      </c>
      <c r="O8" s="16">
        <v>104.55742773077888</v>
      </c>
      <c r="P8" s="33">
        <f t="shared" ref="P8:P19" si="0">AVERAGE(D8:O8)</f>
        <v>100.00000000000001</v>
      </c>
      <c r="Q8" s="33">
        <f t="shared" ref="Q8:Q19" si="1">P8/C8*100-100</f>
        <v>12.125490739933767</v>
      </c>
    </row>
    <row r="9" spans="1:17" ht="16.5" customHeight="1" x14ac:dyDescent="0.2">
      <c r="A9" s="31" t="s">
        <v>0</v>
      </c>
      <c r="B9" s="32">
        <v>1.0915911771881013</v>
      </c>
      <c r="C9" s="33">
        <v>96.228238800718188</v>
      </c>
      <c r="D9" s="15">
        <v>98.809959077631333</v>
      </c>
      <c r="E9" s="33">
        <v>99.177490113644566</v>
      </c>
      <c r="F9" s="33">
        <v>97.981461221961695</v>
      </c>
      <c r="G9" s="33">
        <v>98.71618405261853</v>
      </c>
      <c r="H9" s="33">
        <v>99.484855410136348</v>
      </c>
      <c r="I9" s="33">
        <v>100.15455539708307</v>
      </c>
      <c r="J9" s="33">
        <v>99.676870599661967</v>
      </c>
      <c r="K9" s="33">
        <v>100.24355171865932</v>
      </c>
      <c r="L9" s="33">
        <v>100.33179185164568</v>
      </c>
      <c r="M9" s="33">
        <v>100.74084670422832</v>
      </c>
      <c r="N9" s="33">
        <v>102.18908521132448</v>
      </c>
      <c r="O9" s="16">
        <v>102.49334864140462</v>
      </c>
      <c r="P9" s="33">
        <f t="shared" si="0"/>
        <v>100</v>
      </c>
      <c r="Q9" s="33">
        <f t="shared" si="1"/>
        <v>3.9195991179812069</v>
      </c>
    </row>
    <row r="10" spans="1:17" ht="16.5" customHeight="1" x14ac:dyDescent="0.2">
      <c r="A10" s="31" t="s">
        <v>1</v>
      </c>
      <c r="B10" s="32">
        <v>1.2722980462507103</v>
      </c>
      <c r="C10" s="33">
        <v>95.128763733746041</v>
      </c>
      <c r="D10" s="15">
        <v>99.730600547683807</v>
      </c>
      <c r="E10" s="33">
        <v>100.11935440348431</v>
      </c>
      <c r="F10" s="33">
        <v>100.28261708721175</v>
      </c>
      <c r="G10" s="33">
        <v>100.23069497651521</v>
      </c>
      <c r="H10" s="33">
        <v>100.03435576932003</v>
      </c>
      <c r="I10" s="33">
        <v>100.37871442163632</v>
      </c>
      <c r="J10" s="33">
        <v>99.297612093879479</v>
      </c>
      <c r="K10" s="33">
        <v>99.039287633606861</v>
      </c>
      <c r="L10" s="33">
        <v>99.444295289697152</v>
      </c>
      <c r="M10" s="33">
        <v>100.07574521080775</v>
      </c>
      <c r="N10" s="33">
        <v>100.59447157531682</v>
      </c>
      <c r="O10" s="16">
        <v>100.77225099084067</v>
      </c>
      <c r="P10" s="33">
        <f t="shared" si="0"/>
        <v>100</v>
      </c>
      <c r="Q10" s="33">
        <f t="shared" si="1"/>
        <v>5.1206765178699811</v>
      </c>
    </row>
    <row r="11" spans="1:17" ht="16.5" customHeight="1" x14ac:dyDescent="0.2">
      <c r="A11" s="31" t="s">
        <v>34</v>
      </c>
      <c r="B11" s="32">
        <v>1.1529776924021105</v>
      </c>
      <c r="C11" s="33">
        <v>97.418603101478638</v>
      </c>
      <c r="D11" s="15">
        <v>100.15980324508885</v>
      </c>
      <c r="E11" s="33">
        <v>100.28574216906451</v>
      </c>
      <c r="F11" s="33">
        <v>99.894945460845918</v>
      </c>
      <c r="G11" s="33">
        <v>100.09896074355859</v>
      </c>
      <c r="H11" s="33">
        <v>100.36924408385221</v>
      </c>
      <c r="I11" s="33">
        <v>100.00054316104958</v>
      </c>
      <c r="J11" s="33">
        <v>99.434215606880628</v>
      </c>
      <c r="K11" s="33">
        <v>99.489139735243782</v>
      </c>
      <c r="L11" s="33">
        <v>99.665867465566876</v>
      </c>
      <c r="M11" s="33">
        <v>100.04661033900669</v>
      </c>
      <c r="N11" s="33">
        <v>100.24597859657069</v>
      </c>
      <c r="O11" s="16">
        <v>100.30894939327153</v>
      </c>
      <c r="P11" s="33">
        <f t="shared" si="0"/>
        <v>100</v>
      </c>
      <c r="Q11" s="33">
        <f t="shared" si="1"/>
        <v>2.6497987205096507</v>
      </c>
    </row>
    <row r="12" spans="1:17" ht="16.5" customHeight="1" x14ac:dyDescent="0.2">
      <c r="A12" s="31" t="s">
        <v>8</v>
      </c>
      <c r="B12" s="32">
        <v>1.1477119794957342</v>
      </c>
      <c r="C12" s="33">
        <v>99.092402662412056</v>
      </c>
      <c r="D12" s="15">
        <v>100.05880772898354</v>
      </c>
      <c r="E12" s="33">
        <v>100.16513550417378</v>
      </c>
      <c r="F12" s="33">
        <v>99.773329651912832</v>
      </c>
      <c r="G12" s="33">
        <v>99.194458431946245</v>
      </c>
      <c r="H12" s="33">
        <v>100.08404930550766</v>
      </c>
      <c r="I12" s="33">
        <v>100.49880747300899</v>
      </c>
      <c r="J12" s="33">
        <v>99.37353939447776</v>
      </c>
      <c r="K12" s="33">
        <v>99.468576343532277</v>
      </c>
      <c r="L12" s="33">
        <v>99.978039025235688</v>
      </c>
      <c r="M12" s="33">
        <v>100.12917087629609</v>
      </c>
      <c r="N12" s="33">
        <v>100.39703155521069</v>
      </c>
      <c r="O12" s="16">
        <v>100.87905470971451</v>
      </c>
      <c r="P12" s="33">
        <f t="shared" si="0"/>
        <v>100.00000000000001</v>
      </c>
      <c r="Q12" s="33">
        <f t="shared" si="1"/>
        <v>0.91591011339180284</v>
      </c>
    </row>
    <row r="13" spans="1:17" ht="16.5" customHeight="1" x14ac:dyDescent="0.2">
      <c r="A13" s="31" t="s">
        <v>9</v>
      </c>
      <c r="B13" s="32">
        <v>1.2070791629116615</v>
      </c>
      <c r="C13" s="33">
        <v>97.432167986419259</v>
      </c>
      <c r="D13" s="15">
        <v>98.715599171087746</v>
      </c>
      <c r="E13" s="33">
        <v>98.991826554660463</v>
      </c>
      <c r="F13" s="33">
        <v>99.634376697622457</v>
      </c>
      <c r="G13" s="33">
        <v>100.24750616214919</v>
      </c>
      <c r="H13" s="33">
        <v>100.55046719910874</v>
      </c>
      <c r="I13" s="33">
        <v>99.839703937533017</v>
      </c>
      <c r="J13" s="33">
        <v>100.4135252161211</v>
      </c>
      <c r="K13" s="33">
        <v>100.15241320532061</v>
      </c>
      <c r="L13" s="33">
        <v>99.830180976845909</v>
      </c>
      <c r="M13" s="33">
        <v>100.01331485554483</v>
      </c>
      <c r="N13" s="33">
        <v>100.7214390759254</v>
      </c>
      <c r="O13" s="16">
        <v>100.88964694808044</v>
      </c>
      <c r="P13" s="33">
        <f t="shared" si="0"/>
        <v>100</v>
      </c>
      <c r="Q13" s="33">
        <f t="shared" si="1"/>
        <v>2.6355074167482968</v>
      </c>
    </row>
    <row r="14" spans="1:17" ht="16.5" customHeight="1" x14ac:dyDescent="0.2">
      <c r="A14" s="31" t="s">
        <v>10</v>
      </c>
      <c r="B14" s="32">
        <v>1.0692129740931882</v>
      </c>
      <c r="C14" s="33">
        <v>102.0832585237565</v>
      </c>
      <c r="D14" s="15">
        <v>100.10429178655065</v>
      </c>
      <c r="E14" s="33">
        <v>100.04523879967984</v>
      </c>
      <c r="F14" s="33">
        <v>99.967028737818836</v>
      </c>
      <c r="G14" s="33">
        <v>100.08402093375753</v>
      </c>
      <c r="H14" s="33">
        <v>100.14201204988137</v>
      </c>
      <c r="I14" s="33">
        <v>100.04813266927417</v>
      </c>
      <c r="J14" s="33">
        <v>100.02193393481916</v>
      </c>
      <c r="K14" s="33">
        <v>99.856582240248628</v>
      </c>
      <c r="L14" s="33">
        <v>99.960580337043694</v>
      </c>
      <c r="M14" s="33">
        <v>99.880831929377123</v>
      </c>
      <c r="N14" s="33">
        <v>99.880831929377123</v>
      </c>
      <c r="O14" s="16">
        <v>100.00851465217174</v>
      </c>
      <c r="P14" s="33">
        <f t="shared" si="0"/>
        <v>99.999999999999986</v>
      </c>
      <c r="Q14" s="33">
        <f t="shared" si="1"/>
        <v>-2.0407445391956287</v>
      </c>
    </row>
    <row r="15" spans="1:17" ht="16.5" customHeight="1" x14ac:dyDescent="0.2">
      <c r="A15" s="34" t="s">
        <v>33</v>
      </c>
      <c r="B15" s="35">
        <v>1.030010132532881</v>
      </c>
      <c r="C15" s="33">
        <v>98.257727372075465</v>
      </c>
      <c r="D15" s="15">
        <v>99.727541589562634</v>
      </c>
      <c r="E15" s="33">
        <v>100.00035486243863</v>
      </c>
      <c r="F15" s="33">
        <v>99.630917398374905</v>
      </c>
      <c r="G15" s="33">
        <v>99.754771920541287</v>
      </c>
      <c r="H15" s="33">
        <v>100.05519791133023</v>
      </c>
      <c r="I15" s="33">
        <v>99.824319250070829</v>
      </c>
      <c r="J15" s="33">
        <v>100.06634451479957</v>
      </c>
      <c r="K15" s="33">
        <v>99.976754234981442</v>
      </c>
      <c r="L15" s="33">
        <v>100.05809833979667</v>
      </c>
      <c r="M15" s="33">
        <v>100.12053639290768</v>
      </c>
      <c r="N15" s="33">
        <v>100.50472617559254</v>
      </c>
      <c r="O15" s="16">
        <v>100.28043740960354</v>
      </c>
      <c r="P15" s="33">
        <f t="shared" si="0"/>
        <v>99.999999999999986</v>
      </c>
      <c r="Q15" s="33">
        <f t="shared" si="1"/>
        <v>1.7731660140347003</v>
      </c>
    </row>
    <row r="16" spans="1:17" ht="16.5" customHeight="1" x14ac:dyDescent="0.2">
      <c r="A16" s="31" t="s">
        <v>2</v>
      </c>
      <c r="B16" s="32">
        <v>1.1049083089425595</v>
      </c>
      <c r="C16" s="33">
        <v>94.336124171288972</v>
      </c>
      <c r="D16" s="15">
        <v>99.842005487941876</v>
      </c>
      <c r="E16" s="33">
        <v>99.842005487941876</v>
      </c>
      <c r="F16" s="33">
        <v>99.859494327450506</v>
      </c>
      <c r="G16" s="33">
        <v>99.859485465252689</v>
      </c>
      <c r="H16" s="33">
        <v>99.859485465252689</v>
      </c>
      <c r="I16" s="33">
        <v>99.859496998239081</v>
      </c>
      <c r="J16" s="33">
        <v>99.859257352262404</v>
      </c>
      <c r="K16" s="33">
        <v>99.859245819276026</v>
      </c>
      <c r="L16" s="33">
        <v>100.28987770552001</v>
      </c>
      <c r="M16" s="33">
        <v>100.28987770552001</v>
      </c>
      <c r="N16" s="33">
        <v>100.28988409267141</v>
      </c>
      <c r="O16" s="16">
        <v>100.28988409267141</v>
      </c>
      <c r="P16" s="33">
        <f t="shared" si="0"/>
        <v>100</v>
      </c>
      <c r="Q16" s="33">
        <f t="shared" si="1"/>
        <v>6.0039310269170727</v>
      </c>
    </row>
    <row r="17" spans="1:17" ht="16.5" customHeight="1" x14ac:dyDescent="0.2">
      <c r="A17" s="31" t="s">
        <v>11</v>
      </c>
      <c r="B17" s="32">
        <v>1.3687906660848648</v>
      </c>
      <c r="C17" s="33">
        <v>96.872743196451609</v>
      </c>
      <c r="D17" s="15">
        <v>98.656481208112837</v>
      </c>
      <c r="E17" s="33">
        <v>99.419889070828688</v>
      </c>
      <c r="F17" s="33">
        <v>99.061885385972232</v>
      </c>
      <c r="G17" s="33">
        <v>99.497238471404856</v>
      </c>
      <c r="H17" s="33">
        <v>99.780131172720289</v>
      </c>
      <c r="I17" s="33">
        <v>100.06300661501245</v>
      </c>
      <c r="J17" s="33">
        <v>100.09327663196984</v>
      </c>
      <c r="K17" s="33">
        <v>100.35407471330208</v>
      </c>
      <c r="L17" s="33">
        <v>99.896041181635539</v>
      </c>
      <c r="M17" s="33">
        <v>100.12829625732167</v>
      </c>
      <c r="N17" s="33">
        <v>101.29258719353705</v>
      </c>
      <c r="O17" s="16">
        <v>101.75709209818254</v>
      </c>
      <c r="P17" s="33">
        <f t="shared" si="0"/>
        <v>100</v>
      </c>
      <c r="Q17" s="33">
        <f t="shared" si="1"/>
        <v>3.2282112598035013</v>
      </c>
    </row>
    <row r="18" spans="1:17" ht="16.5" customHeight="1" x14ac:dyDescent="0.2">
      <c r="A18" s="34" t="s">
        <v>3</v>
      </c>
      <c r="B18" s="35">
        <v>1.2009735613304433</v>
      </c>
      <c r="C18" s="33">
        <v>95.060582928210906</v>
      </c>
      <c r="D18" s="15">
        <v>97.819812559473419</v>
      </c>
      <c r="E18" s="33">
        <v>97.771306431876624</v>
      </c>
      <c r="F18" s="33">
        <v>97.822097074547969</v>
      </c>
      <c r="G18" s="33">
        <v>98.676258230209314</v>
      </c>
      <c r="H18" s="33">
        <v>99.392760795798154</v>
      </c>
      <c r="I18" s="33">
        <v>99.874232710446023</v>
      </c>
      <c r="J18" s="33">
        <v>100.38934148324309</v>
      </c>
      <c r="K18" s="33">
        <v>100.5219019222319</v>
      </c>
      <c r="L18" s="33">
        <v>101.26840438905613</v>
      </c>
      <c r="M18" s="33">
        <v>101.69623378525658</v>
      </c>
      <c r="N18" s="33">
        <v>102.27491944623118</v>
      </c>
      <c r="O18" s="16">
        <v>102.49273117162954</v>
      </c>
      <c r="P18" s="33">
        <f t="shared" si="0"/>
        <v>100</v>
      </c>
      <c r="Q18" s="33">
        <f t="shared" si="1"/>
        <v>5.1960727776299223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96.386325080214036</v>
      </c>
      <c r="D19" s="18">
        <v>99.094325452202909</v>
      </c>
      <c r="E19" s="38">
        <v>98.816407128757618</v>
      </c>
      <c r="F19" s="38">
        <v>98.789209648252566</v>
      </c>
      <c r="G19" s="38">
        <v>98.836627872880612</v>
      </c>
      <c r="H19" s="38">
        <v>98.909215330124496</v>
      </c>
      <c r="I19" s="38">
        <v>99.142252695800948</v>
      </c>
      <c r="J19" s="38">
        <v>99.609318949255155</v>
      </c>
      <c r="K19" s="38">
        <v>99.910192777317249</v>
      </c>
      <c r="L19" s="38">
        <v>101.30091280414321</v>
      </c>
      <c r="M19" s="38">
        <v>101.82727795102598</v>
      </c>
      <c r="N19" s="38">
        <v>101.93319892177631</v>
      </c>
      <c r="O19" s="19">
        <v>101.83106046846272</v>
      </c>
      <c r="P19" s="38">
        <f t="shared" si="0"/>
        <v>99.999999999999986</v>
      </c>
      <c r="Q19" s="38">
        <f t="shared" si="1"/>
        <v>3.7491572759710436</v>
      </c>
    </row>
    <row r="20" spans="1:17" ht="16.5" customHeight="1" x14ac:dyDescent="0.55000000000000004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32</v>
      </c>
      <c r="C22" s="30" t="s">
        <v>48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24</v>
      </c>
      <c r="I22" s="30" t="s">
        <v>19</v>
      </c>
      <c r="J22" s="30" t="s">
        <v>20</v>
      </c>
      <c r="K22" s="30" t="s">
        <v>25</v>
      </c>
      <c r="L22" s="30" t="s">
        <v>26</v>
      </c>
      <c r="M22" s="30" t="s">
        <v>27</v>
      </c>
      <c r="N22" s="30" t="s">
        <v>21</v>
      </c>
      <c r="O22" s="30" t="s">
        <v>28</v>
      </c>
      <c r="P22" s="30" t="s">
        <v>49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94.538584964235895</v>
      </c>
      <c r="D23" s="9">
        <v>98.540682469193925</v>
      </c>
      <c r="E23" s="39">
        <v>96.864580543043843</v>
      </c>
      <c r="F23" s="39">
        <v>98.019763785404606</v>
      </c>
      <c r="G23" s="39">
        <v>97.53072511215754</v>
      </c>
      <c r="H23" s="39">
        <v>97.670584101905163</v>
      </c>
      <c r="I23" s="39">
        <v>98.8075378624211</v>
      </c>
      <c r="J23" s="39">
        <v>100.14750388975537</v>
      </c>
      <c r="K23" s="39">
        <v>99.78380061848425</v>
      </c>
      <c r="L23" s="39">
        <v>102.36246035960026</v>
      </c>
      <c r="M23" s="39">
        <v>104.04123396168509</v>
      </c>
      <c r="N23" s="39">
        <v>103.56550318281946</v>
      </c>
      <c r="O23" s="10">
        <v>102.66562411352923</v>
      </c>
      <c r="P23" s="33">
        <f>AVERAGE(D23:O23)</f>
        <v>100</v>
      </c>
      <c r="Q23" s="39">
        <f t="shared" ref="Q23:Q35" si="2">P23/C23*100-100</f>
        <v>5.7769164175983434</v>
      </c>
    </row>
    <row r="24" spans="1:17" ht="16.5" customHeight="1" x14ac:dyDescent="0.2">
      <c r="A24" s="34" t="s">
        <v>7</v>
      </c>
      <c r="B24" s="35">
        <v>1.4466213804675181</v>
      </c>
      <c r="C24" s="39">
        <v>84.685150424871679</v>
      </c>
      <c r="D24" s="9">
        <v>92.670018259980282</v>
      </c>
      <c r="E24" s="39">
        <v>92.587195136934653</v>
      </c>
      <c r="F24" s="39">
        <v>92.481098667085035</v>
      </c>
      <c r="G24" s="39">
        <v>92.477460021231579</v>
      </c>
      <c r="H24" s="39">
        <v>92.249831730830735</v>
      </c>
      <c r="I24" s="39">
        <v>92.481098667085035</v>
      </c>
      <c r="J24" s="39">
        <v>106.03593550394703</v>
      </c>
      <c r="K24" s="39">
        <v>107.81909689616256</v>
      </c>
      <c r="L24" s="39">
        <v>107.79202204728145</v>
      </c>
      <c r="M24" s="39">
        <v>107.79202204728145</v>
      </c>
      <c r="N24" s="39">
        <v>107.79432303297625</v>
      </c>
      <c r="O24" s="10">
        <v>107.81989798920389</v>
      </c>
      <c r="P24" s="33">
        <f t="shared" ref="P24:P35" si="3">AVERAGE(D24:O24)</f>
        <v>99.999999999999986</v>
      </c>
      <c r="Q24" s="39">
        <f t="shared" si="2"/>
        <v>18.084456954132548</v>
      </c>
    </row>
    <row r="25" spans="1:17" ht="16.5" customHeight="1" x14ac:dyDescent="0.2">
      <c r="A25" s="31" t="s">
        <v>0</v>
      </c>
      <c r="B25" s="32">
        <v>1.1571676827338275</v>
      </c>
      <c r="C25" s="39">
        <v>93.030219817877693</v>
      </c>
      <c r="D25" s="9">
        <v>97.548426720136774</v>
      </c>
      <c r="E25" s="39">
        <v>98.414798251299018</v>
      </c>
      <c r="F25" s="39">
        <v>96.412902307381174</v>
      </c>
      <c r="G25" s="39">
        <v>97.449185618061051</v>
      </c>
      <c r="H25" s="39">
        <v>98.35413097003152</v>
      </c>
      <c r="I25" s="39">
        <v>99.993716129274674</v>
      </c>
      <c r="J25" s="39">
        <v>99.616983621258115</v>
      </c>
      <c r="K25" s="39">
        <v>101.60622503319657</v>
      </c>
      <c r="L25" s="39">
        <v>100.99393580578639</v>
      </c>
      <c r="M25" s="39">
        <v>101.76059456514361</v>
      </c>
      <c r="N25" s="39">
        <v>104.26155408858605</v>
      </c>
      <c r="O25" s="10">
        <v>103.58754688984513</v>
      </c>
      <c r="P25" s="33">
        <f t="shared" si="3"/>
        <v>100</v>
      </c>
      <c r="Q25" s="39">
        <f t="shared" si="2"/>
        <v>7.4919528254010714</v>
      </c>
    </row>
    <row r="26" spans="1:17" ht="16.5" customHeight="1" x14ac:dyDescent="0.2">
      <c r="A26" s="31" t="s">
        <v>1</v>
      </c>
      <c r="B26" s="32">
        <v>1.2065406541897863</v>
      </c>
      <c r="C26" s="39">
        <v>96.896247707152426</v>
      </c>
      <c r="D26" s="9">
        <v>99.931554467210688</v>
      </c>
      <c r="E26" s="39">
        <v>99.891985540820173</v>
      </c>
      <c r="F26" s="39">
        <v>100.04871008603091</v>
      </c>
      <c r="G26" s="39">
        <v>100.0380829609669</v>
      </c>
      <c r="H26" s="39">
        <v>100.18207217194666</v>
      </c>
      <c r="I26" s="39">
        <v>100.60182559855274</v>
      </c>
      <c r="J26" s="39">
        <v>99.465058817868723</v>
      </c>
      <c r="K26" s="39">
        <v>99.351346050656133</v>
      </c>
      <c r="L26" s="39">
        <v>99.759606442611059</v>
      </c>
      <c r="M26" s="39">
        <v>100.0080468863941</v>
      </c>
      <c r="N26" s="39">
        <v>100.30852043621918</v>
      </c>
      <c r="O26" s="10">
        <v>100.4131905407225</v>
      </c>
      <c r="P26" s="33">
        <f t="shared" si="3"/>
        <v>99.999999999999986</v>
      </c>
      <c r="Q26" s="39">
        <f t="shared" si="2"/>
        <v>3.2031707793556308</v>
      </c>
    </row>
    <row r="27" spans="1:17" ht="16.5" customHeight="1" x14ac:dyDescent="0.2">
      <c r="A27" s="31" t="s">
        <v>34</v>
      </c>
      <c r="B27" s="32">
        <v>1.0874368951501949</v>
      </c>
      <c r="C27" s="39">
        <v>95.67966348291985</v>
      </c>
      <c r="D27" s="9">
        <v>99.199357141422041</v>
      </c>
      <c r="E27" s="39">
        <v>99.069360068109958</v>
      </c>
      <c r="F27" s="39">
        <v>98.578249143357354</v>
      </c>
      <c r="G27" s="39">
        <v>99.244369239061029</v>
      </c>
      <c r="H27" s="39">
        <v>99.775682580529946</v>
      </c>
      <c r="I27" s="39">
        <v>99.360666148722004</v>
      </c>
      <c r="J27" s="39">
        <v>99.098951740095487</v>
      </c>
      <c r="K27" s="39">
        <v>99.753887528001698</v>
      </c>
      <c r="L27" s="39">
        <v>100.63172830450158</v>
      </c>
      <c r="M27" s="39">
        <v>101.33062094921553</v>
      </c>
      <c r="N27" s="39">
        <v>101.70347933922217</v>
      </c>
      <c r="O27" s="10">
        <v>102.2536478177613</v>
      </c>
      <c r="P27" s="33">
        <f t="shared" si="3"/>
        <v>100</v>
      </c>
      <c r="Q27" s="39">
        <f t="shared" si="2"/>
        <v>4.5154177594399556</v>
      </c>
    </row>
    <row r="28" spans="1:17" ht="16.5" customHeight="1" x14ac:dyDescent="0.2">
      <c r="A28" s="31" t="s">
        <v>8</v>
      </c>
      <c r="B28" s="32">
        <v>1.2460701358115795</v>
      </c>
      <c r="C28" s="39">
        <v>98.05362157420943</v>
      </c>
      <c r="D28" s="9">
        <v>101.09633448361728</v>
      </c>
      <c r="E28" s="39">
        <v>101.35270439843518</v>
      </c>
      <c r="F28" s="39">
        <v>100.32774892138428</v>
      </c>
      <c r="G28" s="39">
        <v>99.58463862857684</v>
      </c>
      <c r="H28" s="39">
        <v>101.10848123358896</v>
      </c>
      <c r="I28" s="39">
        <v>101.1344561160667</v>
      </c>
      <c r="J28" s="39">
        <v>98.719312071415345</v>
      </c>
      <c r="K28" s="39">
        <v>99.662279065069569</v>
      </c>
      <c r="L28" s="39">
        <v>98.719534345404838</v>
      </c>
      <c r="M28" s="39">
        <v>98.894174704909801</v>
      </c>
      <c r="N28" s="39">
        <v>99.341811133613902</v>
      </c>
      <c r="O28" s="10">
        <v>100.05852489791738</v>
      </c>
      <c r="P28" s="33">
        <f t="shared" si="3"/>
        <v>100</v>
      </c>
      <c r="Q28" s="39">
        <f t="shared" si="2"/>
        <v>1.9850143161897336</v>
      </c>
    </row>
    <row r="29" spans="1:17" ht="16.5" customHeight="1" x14ac:dyDescent="0.2">
      <c r="A29" s="31" t="s">
        <v>9</v>
      </c>
      <c r="B29" s="32">
        <v>1.2753346402811971</v>
      </c>
      <c r="C29" s="39">
        <v>94.729916983196219</v>
      </c>
      <c r="D29" s="9">
        <v>97.102975800898506</v>
      </c>
      <c r="E29" s="39">
        <v>98.308174664842625</v>
      </c>
      <c r="F29" s="39">
        <v>99.042017651194826</v>
      </c>
      <c r="G29" s="39">
        <v>100.17586635430546</v>
      </c>
      <c r="H29" s="39">
        <v>100.26196853063215</v>
      </c>
      <c r="I29" s="39">
        <v>100.52229625699471</v>
      </c>
      <c r="J29" s="39">
        <v>100.36663856134101</v>
      </c>
      <c r="K29" s="39">
        <v>99.973200118009643</v>
      </c>
      <c r="L29" s="39">
        <v>100.26942277649513</v>
      </c>
      <c r="M29" s="39">
        <v>100.83914879581845</v>
      </c>
      <c r="N29" s="39">
        <v>101.59569987812313</v>
      </c>
      <c r="O29" s="10">
        <v>101.54259061134422</v>
      </c>
      <c r="P29" s="33">
        <f t="shared" si="3"/>
        <v>100</v>
      </c>
      <c r="Q29" s="39">
        <f t="shared" si="2"/>
        <v>5.563272073529447</v>
      </c>
    </row>
    <row r="30" spans="1:17" ht="16.5" customHeight="1" x14ac:dyDescent="0.2">
      <c r="A30" s="31" t="s">
        <v>10</v>
      </c>
      <c r="B30" s="32">
        <v>1.0340753991288409</v>
      </c>
      <c r="C30" s="39">
        <v>102.51525465653765</v>
      </c>
      <c r="D30" s="9">
        <v>100.20436239451256</v>
      </c>
      <c r="E30" s="39">
        <v>100.20436239451256</v>
      </c>
      <c r="F30" s="39">
        <v>100.20436239451256</v>
      </c>
      <c r="G30" s="39">
        <v>100.20436239451256</v>
      </c>
      <c r="H30" s="39">
        <v>100.20436239451256</v>
      </c>
      <c r="I30" s="39">
        <v>100.15572524195434</v>
      </c>
      <c r="J30" s="39">
        <v>100.15572524195434</v>
      </c>
      <c r="K30" s="39">
        <v>99.716842807616743</v>
      </c>
      <c r="L30" s="39">
        <v>99.906789939047783</v>
      </c>
      <c r="M30" s="39">
        <v>99.663130994623558</v>
      </c>
      <c r="N30" s="39">
        <v>99.663130994623558</v>
      </c>
      <c r="O30" s="10">
        <v>99.716842807616743</v>
      </c>
      <c r="P30" s="33">
        <f t="shared" si="3"/>
        <v>100</v>
      </c>
      <c r="Q30" s="39">
        <f t="shared" si="2"/>
        <v>-2.4535418313739115</v>
      </c>
    </row>
    <row r="31" spans="1:17" ht="16.5" customHeight="1" x14ac:dyDescent="0.2">
      <c r="A31" s="34" t="s">
        <v>33</v>
      </c>
      <c r="B31" s="35">
        <v>1.0780170010522563</v>
      </c>
      <c r="C31" s="39">
        <v>97.345034219603576</v>
      </c>
      <c r="D31" s="9">
        <v>99.913981988901057</v>
      </c>
      <c r="E31" s="39">
        <v>99.922292907635935</v>
      </c>
      <c r="F31" s="39">
        <v>99.181553552525997</v>
      </c>
      <c r="G31" s="39">
        <v>99.412010459324435</v>
      </c>
      <c r="H31" s="39">
        <v>99.842794775197646</v>
      </c>
      <c r="I31" s="39">
        <v>99.347868776673849</v>
      </c>
      <c r="J31" s="39">
        <v>100.12170669259227</v>
      </c>
      <c r="K31" s="39">
        <v>100.03940392621297</v>
      </c>
      <c r="L31" s="39">
        <v>100.14759176373349</v>
      </c>
      <c r="M31" s="39">
        <v>100.31586987537048</v>
      </c>
      <c r="N31" s="39">
        <v>101.05483395536638</v>
      </c>
      <c r="O31" s="10">
        <v>100.70009132646575</v>
      </c>
      <c r="P31" s="33">
        <f t="shared" si="3"/>
        <v>100.00000000000004</v>
      </c>
      <c r="Q31" s="39">
        <f t="shared" si="2"/>
        <v>2.727376698442626</v>
      </c>
    </row>
    <row r="32" spans="1:17" ht="16.5" customHeight="1" x14ac:dyDescent="0.2">
      <c r="A32" s="31" t="s">
        <v>2</v>
      </c>
      <c r="B32" s="32">
        <v>1.1233490264285761</v>
      </c>
      <c r="C32" s="39">
        <v>96.718195728783499</v>
      </c>
      <c r="D32" s="9">
        <v>99.744760372831976</v>
      </c>
      <c r="E32" s="39">
        <v>99.744760372831976</v>
      </c>
      <c r="F32" s="39">
        <v>99.744760372831976</v>
      </c>
      <c r="G32" s="39">
        <v>99.744760372831976</v>
      </c>
      <c r="H32" s="39">
        <v>99.744760372831976</v>
      </c>
      <c r="I32" s="39">
        <v>99.744760372831976</v>
      </c>
      <c r="J32" s="39">
        <v>99.744760372831976</v>
      </c>
      <c r="K32" s="39">
        <v>99.744760372831976</v>
      </c>
      <c r="L32" s="39">
        <v>100.51047925433608</v>
      </c>
      <c r="M32" s="39">
        <v>100.51047925433608</v>
      </c>
      <c r="N32" s="39">
        <v>100.51047925433608</v>
      </c>
      <c r="O32" s="10">
        <v>100.51047925433608</v>
      </c>
      <c r="P32" s="33">
        <f t="shared" si="3"/>
        <v>100.00000000000001</v>
      </c>
      <c r="Q32" s="39">
        <f t="shared" si="2"/>
        <v>3.3931611797425774</v>
      </c>
    </row>
    <row r="33" spans="1:17" ht="16.5" customHeight="1" x14ac:dyDescent="0.2">
      <c r="A33" s="31" t="s">
        <v>11</v>
      </c>
      <c r="B33" s="32">
        <v>1.4831979381881175</v>
      </c>
      <c r="C33" s="39">
        <v>98.169979681280651</v>
      </c>
      <c r="D33" s="9">
        <v>98.921684924747098</v>
      </c>
      <c r="E33" s="39">
        <v>99.764903856437385</v>
      </c>
      <c r="F33" s="39">
        <v>98.978040966623496</v>
      </c>
      <c r="G33" s="39">
        <v>99.760791335606754</v>
      </c>
      <c r="H33" s="39">
        <v>100.26995461231384</v>
      </c>
      <c r="I33" s="39">
        <v>100.61613848161753</v>
      </c>
      <c r="J33" s="39">
        <v>99.662038617874828</v>
      </c>
      <c r="K33" s="39">
        <v>100.20777870256971</v>
      </c>
      <c r="L33" s="39">
        <v>99.336959610447622</v>
      </c>
      <c r="M33" s="39">
        <v>99.681718602573952</v>
      </c>
      <c r="N33" s="39">
        <v>100.49783665506321</v>
      </c>
      <c r="O33" s="10">
        <v>102.30215363412435</v>
      </c>
      <c r="P33" s="33">
        <f t="shared" si="3"/>
        <v>99.999999999999986</v>
      </c>
      <c r="Q33" s="39">
        <f t="shared" si="2"/>
        <v>1.8641343562061365</v>
      </c>
    </row>
    <row r="34" spans="1:17" ht="16.5" customHeight="1" x14ac:dyDescent="0.2">
      <c r="A34" s="34" t="s">
        <v>3</v>
      </c>
      <c r="B34" s="35">
        <v>1.1343558290637328</v>
      </c>
      <c r="C34" s="39">
        <v>94.866388989269879</v>
      </c>
      <c r="D34" s="9">
        <v>97.602959231524423</v>
      </c>
      <c r="E34" s="39">
        <v>97.788920243469889</v>
      </c>
      <c r="F34" s="39">
        <v>97.76981865883748</v>
      </c>
      <c r="G34" s="39">
        <v>98.557711046252678</v>
      </c>
      <c r="H34" s="39">
        <v>99.222240457372209</v>
      </c>
      <c r="I34" s="39">
        <v>99.808052313530638</v>
      </c>
      <c r="J34" s="39">
        <v>100.36934658922982</v>
      </c>
      <c r="K34" s="39">
        <v>100.94360922428105</v>
      </c>
      <c r="L34" s="39">
        <v>101.35427003698872</v>
      </c>
      <c r="M34" s="39">
        <v>101.58686802881665</v>
      </c>
      <c r="N34" s="39">
        <v>102.2303202861</v>
      </c>
      <c r="O34" s="10">
        <v>102.76588388359657</v>
      </c>
      <c r="P34" s="33">
        <f t="shared" si="3"/>
        <v>100.00000000000001</v>
      </c>
      <c r="Q34" s="39">
        <f t="shared" si="2"/>
        <v>5.4114118450432329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95.009618958864806</v>
      </c>
      <c r="D35" s="12">
        <v>98.40472314895004</v>
      </c>
      <c r="E35" s="40">
        <v>98.003684726347402</v>
      </c>
      <c r="F35" s="40">
        <v>98.304717420913391</v>
      </c>
      <c r="G35" s="40">
        <v>98.405263183643385</v>
      </c>
      <c r="H35" s="40">
        <v>98.682327331450395</v>
      </c>
      <c r="I35" s="40">
        <v>99.298644941644611</v>
      </c>
      <c r="J35" s="40">
        <v>100.23384125225628</v>
      </c>
      <c r="K35" s="40">
        <v>100.34386548161973</v>
      </c>
      <c r="L35" s="40">
        <v>101.40293261201336</v>
      </c>
      <c r="M35" s="40">
        <v>102.24071977781976</v>
      </c>
      <c r="N35" s="40">
        <v>102.46294558351785</v>
      </c>
      <c r="O35" s="13">
        <v>102.21633453982362</v>
      </c>
      <c r="P35" s="38">
        <f t="shared" si="3"/>
        <v>100</v>
      </c>
      <c r="Q35" s="40">
        <f t="shared" si="2"/>
        <v>5.252500847620297</v>
      </c>
    </row>
    <row r="36" spans="1:17" ht="16.5" customHeight="1" x14ac:dyDescent="0.55000000000000004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32</v>
      </c>
      <c r="C38" s="30" t="s">
        <v>48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24</v>
      </c>
      <c r="I38" s="30" t="s">
        <v>19</v>
      </c>
      <c r="J38" s="30" t="s">
        <v>20</v>
      </c>
      <c r="K38" s="30" t="s">
        <v>25</v>
      </c>
      <c r="L38" s="30" t="s">
        <v>26</v>
      </c>
      <c r="M38" s="30" t="s">
        <v>27</v>
      </c>
      <c r="N38" s="30" t="s">
        <v>21</v>
      </c>
      <c r="O38" s="30" t="s">
        <v>28</v>
      </c>
      <c r="P38" s="30" t="s">
        <v>49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100.31646449922893</v>
      </c>
      <c r="D39" s="9">
        <v>101.20541652077424</v>
      </c>
      <c r="E39" s="35">
        <v>99.182374701293185</v>
      </c>
      <c r="F39" s="39">
        <v>97.936534402653393</v>
      </c>
      <c r="G39" s="39">
        <v>98.540790748576043</v>
      </c>
      <c r="H39" s="39">
        <v>98.020549918765695</v>
      </c>
      <c r="I39" s="39">
        <v>98.420611202254904</v>
      </c>
      <c r="J39" s="39">
        <v>98.57190984112934</v>
      </c>
      <c r="K39" s="39">
        <v>98.856046852982161</v>
      </c>
      <c r="L39" s="39">
        <v>103.01316136365338</v>
      </c>
      <c r="M39" s="39">
        <v>102.19374472383853</v>
      </c>
      <c r="N39" s="39">
        <v>101.9381179137695</v>
      </c>
      <c r="O39" s="10">
        <v>102.12074181030988</v>
      </c>
      <c r="P39" s="33">
        <f>AVERAGE(D39:O39)</f>
        <v>100.00000000000001</v>
      </c>
      <c r="Q39" s="39">
        <f t="shared" ref="Q39:Q51" si="4">P39/C39*100-100</f>
        <v>-0.31546616082283663</v>
      </c>
    </row>
    <row r="40" spans="1:17" ht="16.5" customHeight="1" x14ac:dyDescent="0.2">
      <c r="A40" s="34" t="s">
        <v>7</v>
      </c>
      <c r="B40" s="35">
        <v>1.5661815697977122</v>
      </c>
      <c r="C40" s="39">
        <v>96.105838988934536</v>
      </c>
      <c r="D40" s="9">
        <v>100.00858516759256</v>
      </c>
      <c r="E40" s="35">
        <v>100.00858516759256</v>
      </c>
      <c r="F40" s="39">
        <v>100.00858516759256</v>
      </c>
      <c r="G40" s="39">
        <v>100.00858516759256</v>
      </c>
      <c r="H40" s="39">
        <v>99.974750268208922</v>
      </c>
      <c r="I40" s="39">
        <v>99.974750268208922</v>
      </c>
      <c r="J40" s="39">
        <v>99.970151595884104</v>
      </c>
      <c r="K40" s="39">
        <v>99.970151595884104</v>
      </c>
      <c r="L40" s="39">
        <v>99.970151595884104</v>
      </c>
      <c r="M40" s="39">
        <v>99.997222795082678</v>
      </c>
      <c r="N40" s="39">
        <v>99.997222795082678</v>
      </c>
      <c r="O40" s="10">
        <v>100.11125841539413</v>
      </c>
      <c r="P40" s="33">
        <f t="shared" ref="P40:P51" si="5">AVERAGE(D40:O40)</f>
        <v>99.999999999999986</v>
      </c>
      <c r="Q40" s="39">
        <f t="shared" si="4"/>
        <v>4.051950487122653</v>
      </c>
    </row>
    <row r="41" spans="1:17" ht="16.5" customHeight="1" x14ac:dyDescent="0.2">
      <c r="A41" s="31" t="s">
        <v>0</v>
      </c>
      <c r="B41" s="32">
        <v>1.1449026514095488</v>
      </c>
      <c r="C41" s="39">
        <v>98.429545899439233</v>
      </c>
      <c r="D41" s="9">
        <v>100.46718343204513</v>
      </c>
      <c r="E41" s="35">
        <v>100.14570704000286</v>
      </c>
      <c r="F41" s="39">
        <v>99.911424069033771</v>
      </c>
      <c r="G41" s="39">
        <v>99.512953157623897</v>
      </c>
      <c r="H41" s="39">
        <v>99.53196012629796</v>
      </c>
      <c r="I41" s="39">
        <v>99.467255858737616</v>
      </c>
      <c r="J41" s="39">
        <v>99.248910011662645</v>
      </c>
      <c r="K41" s="39">
        <v>98.905293907544717</v>
      </c>
      <c r="L41" s="39">
        <v>99.277973810125999</v>
      </c>
      <c r="M41" s="39">
        <v>100.00200348398735</v>
      </c>
      <c r="N41" s="39">
        <v>100.85461606148546</v>
      </c>
      <c r="O41" s="10">
        <v>102.67471904145248</v>
      </c>
      <c r="P41" s="33">
        <f t="shared" si="5"/>
        <v>100</v>
      </c>
      <c r="Q41" s="39">
        <f t="shared" si="4"/>
        <v>1.5955108663868316</v>
      </c>
    </row>
    <row r="42" spans="1:17" ht="16.5" customHeight="1" x14ac:dyDescent="0.2">
      <c r="A42" s="31" t="s">
        <v>1</v>
      </c>
      <c r="B42" s="32">
        <v>1.2272505653176429</v>
      </c>
      <c r="C42" s="39">
        <v>93.626587051526144</v>
      </c>
      <c r="D42" s="9">
        <v>99.17282417208672</v>
      </c>
      <c r="E42" s="35">
        <v>100.45448219382958</v>
      </c>
      <c r="F42" s="39">
        <v>100.43825892886051</v>
      </c>
      <c r="G42" s="39">
        <v>100.32680236981624</v>
      </c>
      <c r="H42" s="39">
        <v>99.647231866536387</v>
      </c>
      <c r="I42" s="39">
        <v>100.11079800126264</v>
      </c>
      <c r="J42" s="39">
        <v>99.187458242139854</v>
      </c>
      <c r="K42" s="39">
        <v>98.72196915896015</v>
      </c>
      <c r="L42" s="39">
        <v>98.85358776192561</v>
      </c>
      <c r="M42" s="39">
        <v>100.25176743341261</v>
      </c>
      <c r="N42" s="39">
        <v>101.1425528982972</v>
      </c>
      <c r="O42" s="10">
        <v>101.69226697287262</v>
      </c>
      <c r="P42" s="33">
        <f t="shared" si="5"/>
        <v>100.00000000000001</v>
      </c>
      <c r="Q42" s="39">
        <f t="shared" si="4"/>
        <v>6.8072682655476342</v>
      </c>
    </row>
    <row r="43" spans="1:17" ht="16.5" customHeight="1" x14ac:dyDescent="0.2">
      <c r="A43" s="31" t="s">
        <v>34</v>
      </c>
      <c r="B43" s="32">
        <v>1.4317280536967192</v>
      </c>
      <c r="C43" s="39">
        <v>95.424523615594126</v>
      </c>
      <c r="D43" s="9">
        <v>101.07085511400976</v>
      </c>
      <c r="E43" s="35">
        <v>101.49979425823999</v>
      </c>
      <c r="F43" s="39">
        <v>101.51270743396154</v>
      </c>
      <c r="G43" s="39">
        <v>101.15948555863299</v>
      </c>
      <c r="H43" s="39">
        <v>101.06525307366348</v>
      </c>
      <c r="I43" s="39">
        <v>100.75344430674411</v>
      </c>
      <c r="J43" s="39">
        <v>99.10340671983397</v>
      </c>
      <c r="K43" s="39">
        <v>98.871885115333839</v>
      </c>
      <c r="L43" s="39">
        <v>98.875507168636062</v>
      </c>
      <c r="M43" s="39">
        <v>98.813222907406967</v>
      </c>
      <c r="N43" s="39">
        <v>98.848556555347713</v>
      </c>
      <c r="O43" s="10">
        <v>98.425881788189713</v>
      </c>
      <c r="P43" s="33">
        <f t="shared" si="5"/>
        <v>100</v>
      </c>
      <c r="Q43" s="39">
        <f t="shared" si="4"/>
        <v>4.794864266587922</v>
      </c>
    </row>
    <row r="44" spans="1:17" ht="16.5" customHeight="1" x14ac:dyDescent="0.2">
      <c r="A44" s="31" t="s">
        <v>8</v>
      </c>
      <c r="B44" s="32">
        <v>0.98498054552043812</v>
      </c>
      <c r="C44" s="39">
        <v>100.26604530676768</v>
      </c>
      <c r="D44" s="9">
        <v>99.779244038751472</v>
      </c>
      <c r="E44" s="35">
        <v>100.06823689723018</v>
      </c>
      <c r="F44" s="39">
        <v>100.06823689723018</v>
      </c>
      <c r="G44" s="39">
        <v>100.06823689723018</v>
      </c>
      <c r="H44" s="39">
        <v>100.06823689723018</v>
      </c>
      <c r="I44" s="39">
        <v>100.06823689723018</v>
      </c>
      <c r="J44" s="39">
        <v>100.06823689723018</v>
      </c>
      <c r="K44" s="39">
        <v>100.06823689723018</v>
      </c>
      <c r="L44" s="39">
        <v>99.655616945744754</v>
      </c>
      <c r="M44" s="39">
        <v>99.939157747395427</v>
      </c>
      <c r="N44" s="39">
        <v>100.07971848238567</v>
      </c>
      <c r="O44" s="10">
        <v>100.0686045051114</v>
      </c>
      <c r="P44" s="33">
        <f t="shared" si="5"/>
        <v>100</v>
      </c>
      <c r="Q44" s="39">
        <f t="shared" si="4"/>
        <v>-0.26533938379009214</v>
      </c>
    </row>
    <row r="45" spans="1:17" ht="16.5" customHeight="1" x14ac:dyDescent="0.2">
      <c r="A45" s="31" t="s">
        <v>9</v>
      </c>
      <c r="B45" s="32">
        <v>1.2621739231575511</v>
      </c>
      <c r="C45" s="39">
        <v>98.507995769046104</v>
      </c>
      <c r="D45" s="9">
        <v>99.650213090212574</v>
      </c>
      <c r="E45" s="35">
        <v>99.585860912618614</v>
      </c>
      <c r="F45" s="39">
        <v>99.966151271039791</v>
      </c>
      <c r="G45" s="39">
        <v>100.18157727546179</v>
      </c>
      <c r="H45" s="39">
        <v>100.49720539102466</v>
      </c>
      <c r="I45" s="39">
        <v>99.665917222316651</v>
      </c>
      <c r="J45" s="39">
        <v>100.06970184727609</v>
      </c>
      <c r="K45" s="39">
        <v>99.923413844078894</v>
      </c>
      <c r="L45" s="39">
        <v>99.821785859739492</v>
      </c>
      <c r="M45" s="39">
        <v>99.826511601139529</v>
      </c>
      <c r="N45" s="39">
        <v>100.29695267204634</v>
      </c>
      <c r="O45" s="10">
        <v>100.51470901304589</v>
      </c>
      <c r="P45" s="33">
        <f t="shared" si="5"/>
        <v>100.00000000000001</v>
      </c>
      <c r="Q45" s="39">
        <f t="shared" si="4"/>
        <v>1.5146021592520782</v>
      </c>
    </row>
    <row r="46" spans="1:17" ht="16.5" customHeight="1" x14ac:dyDescent="0.2">
      <c r="A46" s="31" t="s">
        <v>10</v>
      </c>
      <c r="B46" s="32">
        <v>1.0550842916645156</v>
      </c>
      <c r="C46" s="39">
        <v>101.49325415192357</v>
      </c>
      <c r="D46" s="9">
        <v>100.07007383587022</v>
      </c>
      <c r="E46" s="35">
        <v>100.07007383587022</v>
      </c>
      <c r="F46" s="32">
        <v>99.975958438329641</v>
      </c>
      <c r="G46" s="39">
        <v>99.975958438329641</v>
      </c>
      <c r="H46" s="39">
        <v>99.975958438329641</v>
      </c>
      <c r="I46" s="39">
        <v>99.975958438329641</v>
      </c>
      <c r="J46" s="39">
        <v>99.97711813993395</v>
      </c>
      <c r="K46" s="39">
        <v>99.97711813993395</v>
      </c>
      <c r="L46" s="39">
        <v>99.978275148087405</v>
      </c>
      <c r="M46" s="39">
        <v>99.978073369802772</v>
      </c>
      <c r="N46" s="39">
        <v>99.978751924649686</v>
      </c>
      <c r="O46" s="10">
        <v>100.06668185253321</v>
      </c>
      <c r="P46" s="33">
        <f t="shared" si="5"/>
        <v>100</v>
      </c>
      <c r="Q46" s="39">
        <f t="shared" si="4"/>
        <v>-1.4712841404103045</v>
      </c>
    </row>
    <row r="47" spans="1:17" ht="16.5" customHeight="1" x14ac:dyDescent="0.2">
      <c r="A47" s="34" t="s">
        <v>33</v>
      </c>
      <c r="B47" s="35">
        <v>1.0100111511475292</v>
      </c>
      <c r="C47" s="39">
        <v>98.144789629352786</v>
      </c>
      <c r="D47" s="9">
        <v>99.216851374207579</v>
      </c>
      <c r="E47" s="35">
        <v>99.550534272507875</v>
      </c>
      <c r="F47" s="39">
        <v>99.75408687909713</v>
      </c>
      <c r="G47" s="39">
        <v>99.681365321611196</v>
      </c>
      <c r="H47" s="39">
        <v>100.0773065611249</v>
      </c>
      <c r="I47" s="39">
        <v>100.23472364802939</v>
      </c>
      <c r="J47" s="39">
        <v>100.15823475923654</v>
      </c>
      <c r="K47" s="39">
        <v>100.26788795870053</v>
      </c>
      <c r="L47" s="39">
        <v>100.25047866743058</v>
      </c>
      <c r="M47" s="39">
        <v>100.3537716174542</v>
      </c>
      <c r="N47" s="39">
        <v>100.21661779756658</v>
      </c>
      <c r="O47" s="10">
        <v>100.23814114303373</v>
      </c>
      <c r="P47" s="33">
        <f t="shared" si="5"/>
        <v>100.00000000000001</v>
      </c>
      <c r="Q47" s="39">
        <f t="shared" si="4"/>
        <v>1.8902790231182962</v>
      </c>
    </row>
    <row r="48" spans="1:17" ht="16.5" customHeight="1" x14ac:dyDescent="0.2">
      <c r="A48" s="31" t="s">
        <v>2</v>
      </c>
      <c r="B48" s="32">
        <v>1.0759325936016013</v>
      </c>
      <c r="C48" s="39">
        <v>95.585557424381591</v>
      </c>
      <c r="D48" s="9">
        <v>100</v>
      </c>
      <c r="E48" s="35">
        <v>100</v>
      </c>
      <c r="F48" s="39">
        <v>100</v>
      </c>
      <c r="G48" s="39">
        <v>100</v>
      </c>
      <c r="H48" s="39">
        <v>100</v>
      </c>
      <c r="I48" s="39">
        <v>100</v>
      </c>
      <c r="J48" s="39">
        <v>100</v>
      </c>
      <c r="K48" s="39">
        <v>100</v>
      </c>
      <c r="L48" s="39">
        <v>100</v>
      </c>
      <c r="M48" s="39">
        <v>100</v>
      </c>
      <c r="N48" s="39">
        <v>100</v>
      </c>
      <c r="O48" s="10">
        <v>100</v>
      </c>
      <c r="P48" s="33">
        <f t="shared" si="5"/>
        <v>100</v>
      </c>
      <c r="Q48" s="39">
        <f t="shared" si="4"/>
        <v>4.6183154595407387</v>
      </c>
    </row>
    <row r="49" spans="1:17" ht="16.5" customHeight="1" x14ac:dyDescent="0.2">
      <c r="A49" s="31" t="s">
        <v>11</v>
      </c>
      <c r="B49" s="32">
        <v>1.5160021939158055</v>
      </c>
      <c r="C49" s="39">
        <v>95.426847988883921</v>
      </c>
      <c r="D49" s="9">
        <v>99.031849701581535</v>
      </c>
      <c r="E49" s="35">
        <v>99.83339055891139</v>
      </c>
      <c r="F49" s="39">
        <v>99.910497299573962</v>
      </c>
      <c r="G49" s="39">
        <v>100.50984145012777</v>
      </c>
      <c r="H49" s="39">
        <v>100.57116710833677</v>
      </c>
      <c r="I49" s="39">
        <v>100.29329021739559</v>
      </c>
      <c r="J49" s="39">
        <v>99.355001905659506</v>
      </c>
      <c r="K49" s="39">
        <v>99.385512822209336</v>
      </c>
      <c r="L49" s="39">
        <v>99.987360716661257</v>
      </c>
      <c r="M49" s="39">
        <v>100.21617718631281</v>
      </c>
      <c r="N49" s="39">
        <v>100.22559472452544</v>
      </c>
      <c r="O49" s="10">
        <v>100.68031630870462</v>
      </c>
      <c r="P49" s="33">
        <f t="shared" si="5"/>
        <v>100</v>
      </c>
      <c r="Q49" s="39">
        <f t="shared" si="4"/>
        <v>4.7923117104829771</v>
      </c>
    </row>
    <row r="50" spans="1:17" ht="16.5" customHeight="1" x14ac:dyDescent="0.2">
      <c r="A50" s="34" t="s">
        <v>3</v>
      </c>
      <c r="B50" s="35">
        <v>1.2228107999041096</v>
      </c>
      <c r="C50" s="39">
        <v>95.463027123352745</v>
      </c>
      <c r="D50" s="9">
        <v>98.144891591106386</v>
      </c>
      <c r="E50" s="35">
        <v>97.906691961745636</v>
      </c>
      <c r="F50" s="39">
        <v>98.217040173072476</v>
      </c>
      <c r="G50" s="39">
        <v>99.359666502564963</v>
      </c>
      <c r="H50" s="39">
        <v>99.353158137363806</v>
      </c>
      <c r="I50" s="39">
        <v>99.46756527561385</v>
      </c>
      <c r="J50" s="39">
        <v>99.826270095151926</v>
      </c>
      <c r="K50" s="39">
        <v>99.919395574384694</v>
      </c>
      <c r="L50" s="39">
        <v>101.28334323429794</v>
      </c>
      <c r="M50" s="39">
        <v>101.93204937899814</v>
      </c>
      <c r="N50" s="39">
        <v>102.19568035136658</v>
      </c>
      <c r="O50" s="10">
        <v>102.39424772433365</v>
      </c>
      <c r="P50" s="33">
        <f t="shared" si="5"/>
        <v>100</v>
      </c>
      <c r="Q50" s="39">
        <f t="shared" si="4"/>
        <v>4.7525969093613583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98.311925773415979</v>
      </c>
      <c r="D51" s="12">
        <v>100.35891167818531</v>
      </c>
      <c r="E51" s="41">
        <v>99.623381152504194</v>
      </c>
      <c r="F51" s="42">
        <v>99.126197556623836</v>
      </c>
      <c r="G51" s="40">
        <v>99.423073054862769</v>
      </c>
      <c r="H51" s="40">
        <v>99.179851227390429</v>
      </c>
      <c r="I51" s="40">
        <v>99.303936357302902</v>
      </c>
      <c r="J51" s="40">
        <v>99.190787101336824</v>
      </c>
      <c r="K51" s="40">
        <v>99.236531191595162</v>
      </c>
      <c r="L51" s="40">
        <v>101.14510372590584</v>
      </c>
      <c r="M51" s="40">
        <v>101.00392848772086</v>
      </c>
      <c r="N51" s="40">
        <v>101.07489377718248</v>
      </c>
      <c r="O51" s="13">
        <v>101.33340468938948</v>
      </c>
      <c r="P51" s="38">
        <f t="shared" si="5"/>
        <v>100</v>
      </c>
      <c r="Q51" s="40">
        <f t="shared" si="4"/>
        <v>1.7170594648655282</v>
      </c>
    </row>
    <row r="52" spans="1:17" ht="16.5" customHeight="1" x14ac:dyDescent="0.55000000000000004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s="29" customFormat="1" ht="16.5" customHeight="1" x14ac:dyDescent="0.2">
      <c r="A53" s="92" t="s">
        <v>12</v>
      </c>
      <c r="B53" s="93" t="s">
        <v>61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32</v>
      </c>
      <c r="C54" s="30" t="s">
        <v>48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24</v>
      </c>
      <c r="I54" s="30" t="s">
        <v>19</v>
      </c>
      <c r="J54" s="30" t="s">
        <v>20</v>
      </c>
      <c r="K54" s="30" t="s">
        <v>25</v>
      </c>
      <c r="L54" s="30" t="s">
        <v>26</v>
      </c>
      <c r="M54" s="30" t="s">
        <v>27</v>
      </c>
      <c r="N54" s="30" t="s">
        <v>21</v>
      </c>
      <c r="O54" s="30" t="s">
        <v>28</v>
      </c>
      <c r="P54" s="30" t="s">
        <v>49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95.474876670139608</v>
      </c>
      <c r="D55" s="9">
        <v>99.440523777585938</v>
      </c>
      <c r="E55" s="39">
        <v>98.732100532788223</v>
      </c>
      <c r="F55" s="39">
        <v>98.37910170391288</v>
      </c>
      <c r="G55" s="39">
        <v>98.11899119193572</v>
      </c>
      <c r="H55" s="39">
        <v>97.33342944618812</v>
      </c>
      <c r="I55" s="39">
        <v>97.732856343180316</v>
      </c>
      <c r="J55" s="39">
        <v>97.417949540391803</v>
      </c>
      <c r="K55" s="39">
        <v>99.212698961331611</v>
      </c>
      <c r="L55" s="39">
        <v>103.00831858679391</v>
      </c>
      <c r="M55" s="39">
        <v>103.65238203925327</v>
      </c>
      <c r="N55" s="39">
        <v>103.43266907420626</v>
      </c>
      <c r="O55" s="10">
        <v>103.53897880243206</v>
      </c>
      <c r="P55" s="33">
        <f>AVERAGE(D55:O55)</f>
        <v>100</v>
      </c>
      <c r="Q55" s="39">
        <f t="shared" ref="Q55:Q67" si="6">P55/C55*100-100</f>
        <v>4.7395958891829082</v>
      </c>
    </row>
    <row r="56" spans="1:17" ht="16.5" customHeight="1" x14ac:dyDescent="0.2">
      <c r="A56" s="34" t="s">
        <v>7</v>
      </c>
      <c r="B56" s="35">
        <v>1.5225742085710934</v>
      </c>
      <c r="C56" s="39">
        <v>86.100968594605362</v>
      </c>
      <c r="D56" s="9">
        <v>94.354006636554303</v>
      </c>
      <c r="E56" s="39">
        <v>95.024875792660509</v>
      </c>
      <c r="F56" s="39">
        <v>95.434059362625533</v>
      </c>
      <c r="G56" s="39">
        <v>95.375324159708512</v>
      </c>
      <c r="H56" s="39">
        <v>95.421224919071975</v>
      </c>
      <c r="I56" s="39">
        <v>95.377639491160522</v>
      </c>
      <c r="J56" s="39">
        <v>103.70350249366999</v>
      </c>
      <c r="K56" s="39">
        <v>104.98040270424144</v>
      </c>
      <c r="L56" s="39">
        <v>105.06616109292462</v>
      </c>
      <c r="M56" s="39">
        <v>105.06909324265946</v>
      </c>
      <c r="N56" s="39">
        <v>105.10264924703122</v>
      </c>
      <c r="O56" s="10">
        <v>105.09106085769193</v>
      </c>
      <c r="P56" s="33">
        <f t="shared" ref="P56:P67" si="7">AVERAGE(D56:O56)</f>
        <v>100</v>
      </c>
      <c r="Q56" s="39">
        <f t="shared" si="6"/>
        <v>16.142712018532947</v>
      </c>
    </row>
    <row r="57" spans="1:17" ht="16.5" customHeight="1" x14ac:dyDescent="0.2">
      <c r="A57" s="31" t="s">
        <v>0</v>
      </c>
      <c r="B57" s="32">
        <v>0.96649852498911626</v>
      </c>
      <c r="C57" s="39">
        <v>98.224346757309903</v>
      </c>
      <c r="D57" s="9">
        <v>98.464019371453432</v>
      </c>
      <c r="E57" s="39">
        <v>98.741119116939188</v>
      </c>
      <c r="F57" s="39">
        <v>97.828658396336223</v>
      </c>
      <c r="G57" s="39">
        <v>99.554000066976741</v>
      </c>
      <c r="H57" s="39">
        <v>100.87481558213821</v>
      </c>
      <c r="I57" s="39">
        <v>101.4055186635926</v>
      </c>
      <c r="J57" s="39">
        <v>100.63558991779068</v>
      </c>
      <c r="K57" s="39">
        <v>100.00714744750719</v>
      </c>
      <c r="L57" s="39">
        <v>99.765027079817528</v>
      </c>
      <c r="M57" s="39">
        <v>99.990815175534777</v>
      </c>
      <c r="N57" s="39">
        <v>101.45933871121579</v>
      </c>
      <c r="O57" s="10">
        <v>101.27395047069768</v>
      </c>
      <c r="P57" s="33">
        <f t="shared" si="7"/>
        <v>100</v>
      </c>
      <c r="Q57" s="39">
        <f t="shared" si="6"/>
        <v>1.8077526614428194</v>
      </c>
    </row>
    <row r="58" spans="1:17" ht="16.5" customHeight="1" x14ac:dyDescent="0.2">
      <c r="A58" s="31" t="s">
        <v>1</v>
      </c>
      <c r="B58" s="32">
        <v>1.3525526741821583</v>
      </c>
      <c r="C58" s="39">
        <v>94.753716193996027</v>
      </c>
      <c r="D58" s="9">
        <v>99.438024415167774</v>
      </c>
      <c r="E58" s="39">
        <v>99.884329592275378</v>
      </c>
      <c r="F58" s="39">
        <v>100.17644519341819</v>
      </c>
      <c r="G58" s="39">
        <v>100.08093683466259</v>
      </c>
      <c r="H58" s="39">
        <v>99.683672986874654</v>
      </c>
      <c r="I58" s="39">
        <v>99.927494829562875</v>
      </c>
      <c r="J58" s="39">
        <v>99.609164635177393</v>
      </c>
      <c r="K58" s="39">
        <v>99.247200891024363</v>
      </c>
      <c r="L58" s="39">
        <v>99.656341436051576</v>
      </c>
      <c r="M58" s="39">
        <v>100.37206730542503</v>
      </c>
      <c r="N58" s="39">
        <v>100.90782534283701</v>
      </c>
      <c r="O58" s="10">
        <v>101.0164965375227</v>
      </c>
      <c r="P58" s="33">
        <f t="shared" si="7"/>
        <v>99.999999999999957</v>
      </c>
      <c r="Q58" s="39">
        <f t="shared" si="6"/>
        <v>5.5367578357167844</v>
      </c>
    </row>
    <row r="59" spans="1:17" ht="16.5" customHeight="1" x14ac:dyDescent="0.2">
      <c r="A59" s="31" t="s">
        <v>34</v>
      </c>
      <c r="B59" s="32">
        <v>0.99734628537626424</v>
      </c>
      <c r="C59" s="39">
        <v>101.4056854800814</v>
      </c>
      <c r="D59" s="9">
        <v>101.00161359806117</v>
      </c>
      <c r="E59" s="39">
        <v>100.31227557734007</v>
      </c>
      <c r="F59" s="39">
        <v>99.918300965565081</v>
      </c>
      <c r="G59" s="39">
        <v>99.978415796459174</v>
      </c>
      <c r="H59" s="39">
        <v>100.25402517019657</v>
      </c>
      <c r="I59" s="39">
        <v>100.33635660448665</v>
      </c>
      <c r="J59" s="39">
        <v>99.958855084350532</v>
      </c>
      <c r="K59" s="39">
        <v>99.300144098984589</v>
      </c>
      <c r="L59" s="39">
        <v>100.0208276797152</v>
      </c>
      <c r="M59" s="39">
        <v>99.459114222612428</v>
      </c>
      <c r="N59" s="39">
        <v>99.548852256136499</v>
      </c>
      <c r="O59" s="10">
        <v>99.911218946092106</v>
      </c>
      <c r="P59" s="33">
        <f t="shared" si="7"/>
        <v>100</v>
      </c>
      <c r="Q59" s="39">
        <f t="shared" si="6"/>
        <v>-1.3861998697868927</v>
      </c>
    </row>
    <row r="60" spans="1:17" ht="16.5" customHeight="1" x14ac:dyDescent="0.2">
      <c r="A60" s="31" t="s">
        <v>8</v>
      </c>
      <c r="B60" s="32">
        <v>1.109486885826662</v>
      </c>
      <c r="C60" s="39">
        <v>98.618334379199496</v>
      </c>
      <c r="D60" s="9">
        <v>99.394649915816316</v>
      </c>
      <c r="E60" s="39">
        <v>99.095194496167238</v>
      </c>
      <c r="F60" s="39">
        <v>99.459722867022691</v>
      </c>
      <c r="G60" s="39">
        <v>99.158317854874056</v>
      </c>
      <c r="H60" s="39">
        <v>99.693369953810915</v>
      </c>
      <c r="I60" s="39">
        <v>100.87520403160225</v>
      </c>
      <c r="J60" s="39">
        <v>100.13668986778251</v>
      </c>
      <c r="K60" s="39">
        <v>99.522751663013509</v>
      </c>
      <c r="L60" s="39">
        <v>100.3949496411601</v>
      </c>
      <c r="M60" s="39">
        <v>100.44095120631513</v>
      </c>
      <c r="N60" s="39">
        <v>100.26870845317197</v>
      </c>
      <c r="O60" s="10">
        <v>101.55949004926315</v>
      </c>
      <c r="P60" s="33">
        <f t="shared" si="7"/>
        <v>99.999999999999986</v>
      </c>
      <c r="Q60" s="39">
        <f t="shared" si="6"/>
        <v>1.4010230749667869</v>
      </c>
    </row>
    <row r="61" spans="1:17" ht="16.5" customHeight="1" x14ac:dyDescent="0.2">
      <c r="A61" s="31" t="s">
        <v>9</v>
      </c>
      <c r="B61" s="32">
        <v>1.181723933557687</v>
      </c>
      <c r="C61" s="39">
        <v>97.710102068844051</v>
      </c>
      <c r="D61" s="9">
        <v>99.530356065156511</v>
      </c>
      <c r="E61" s="39">
        <v>99.391815108849968</v>
      </c>
      <c r="F61" s="39">
        <v>100.05174782440218</v>
      </c>
      <c r="G61" s="39">
        <v>100.45886184992098</v>
      </c>
      <c r="H61" s="39">
        <v>100.95885863027041</v>
      </c>
      <c r="I61" s="39">
        <v>99.503684087999289</v>
      </c>
      <c r="J61" s="39">
        <v>100.23975904645434</v>
      </c>
      <c r="K61" s="39">
        <v>100.00427959040904</v>
      </c>
      <c r="L61" s="39">
        <v>99.453307988458917</v>
      </c>
      <c r="M61" s="39">
        <v>99.459456686756525</v>
      </c>
      <c r="N61" s="39">
        <v>100.33005610344341</v>
      </c>
      <c r="O61" s="10">
        <v>100.61781701787849</v>
      </c>
      <c r="P61" s="33">
        <f t="shared" si="7"/>
        <v>100</v>
      </c>
      <c r="Q61" s="39">
        <f t="shared" si="6"/>
        <v>2.3435631348972947</v>
      </c>
    </row>
    <row r="62" spans="1:17" ht="16.5" customHeight="1" x14ac:dyDescent="0.2">
      <c r="A62" s="31" t="s">
        <v>10</v>
      </c>
      <c r="B62" s="32">
        <v>1.0785838243921875</v>
      </c>
      <c r="C62" s="39">
        <v>102.23065813367622</v>
      </c>
      <c r="D62" s="9">
        <v>100.17402625596816</v>
      </c>
      <c r="E62" s="39">
        <v>99.970196922114653</v>
      </c>
      <c r="F62" s="39">
        <v>99.640786489852999</v>
      </c>
      <c r="G62" s="39">
        <v>100.06420266810383</v>
      </c>
      <c r="H62" s="39">
        <v>100.29817975992282</v>
      </c>
      <c r="I62" s="39">
        <v>99.972087959155814</v>
      </c>
      <c r="J62" s="39">
        <v>99.906330022533027</v>
      </c>
      <c r="K62" s="39">
        <v>99.858051703682563</v>
      </c>
      <c r="L62" s="39">
        <v>99.954776295693762</v>
      </c>
      <c r="M62" s="39">
        <v>99.972915530027421</v>
      </c>
      <c r="N62" s="39">
        <v>99.976489440619389</v>
      </c>
      <c r="O62" s="10">
        <v>100.21195695232555</v>
      </c>
      <c r="P62" s="33">
        <f t="shared" si="7"/>
        <v>100</v>
      </c>
      <c r="Q62" s="39">
        <f t="shared" si="6"/>
        <v>-2.1819854967180419</v>
      </c>
    </row>
    <row r="63" spans="1:17" ht="16.5" customHeight="1" x14ac:dyDescent="0.2">
      <c r="A63" s="34" t="s">
        <v>33</v>
      </c>
      <c r="B63" s="35">
        <v>0.92617453120766513</v>
      </c>
      <c r="C63" s="39">
        <v>99.259617326831403</v>
      </c>
      <c r="D63" s="9">
        <v>100.00092982964085</v>
      </c>
      <c r="E63" s="39">
        <v>100.12073447957943</v>
      </c>
      <c r="F63" s="39">
        <v>100.11979165690242</v>
      </c>
      <c r="G63" s="39">
        <v>100.23532786241735</v>
      </c>
      <c r="H63" s="39">
        <v>100.37325462322985</v>
      </c>
      <c r="I63" s="39">
        <v>100.14846556100156</v>
      </c>
      <c r="J63" s="39">
        <v>100.11273735867651</v>
      </c>
      <c r="K63" s="39">
        <v>100.02113263934628</v>
      </c>
      <c r="L63" s="39">
        <v>99.701948585677428</v>
      </c>
      <c r="M63" s="39">
        <v>99.747459421267621</v>
      </c>
      <c r="N63" s="39">
        <v>99.936487225513631</v>
      </c>
      <c r="O63" s="10">
        <v>99.481730756746856</v>
      </c>
      <c r="P63" s="33">
        <f t="shared" si="7"/>
        <v>100</v>
      </c>
      <c r="Q63" s="39">
        <f t="shared" si="6"/>
        <v>0.74590522622179378</v>
      </c>
    </row>
    <row r="64" spans="1:17" ht="16.5" customHeight="1" x14ac:dyDescent="0.2">
      <c r="A64" s="31" t="s">
        <v>2</v>
      </c>
      <c r="B64" s="32">
        <v>1.0666609510259633</v>
      </c>
      <c r="C64" s="39">
        <v>92.438668010250396</v>
      </c>
      <c r="D64" s="9">
        <v>99.802498021855058</v>
      </c>
      <c r="E64" s="39">
        <v>99.802498021855058</v>
      </c>
      <c r="F64" s="39">
        <v>99.864031710409506</v>
      </c>
      <c r="G64" s="39">
        <v>99.864017312237209</v>
      </c>
      <c r="H64" s="39">
        <v>99.864017312237209</v>
      </c>
      <c r="I64" s="39">
        <v>99.864042411667015</v>
      </c>
      <c r="J64" s="39">
        <v>99.864042411667015</v>
      </c>
      <c r="K64" s="39">
        <v>99.864017312237209</v>
      </c>
      <c r="L64" s="39">
        <v>100.30270010687163</v>
      </c>
      <c r="M64" s="39">
        <v>100.30270010687163</v>
      </c>
      <c r="N64" s="39">
        <v>100.30271763604571</v>
      </c>
      <c r="O64" s="10">
        <v>100.30271763604571</v>
      </c>
      <c r="P64" s="33">
        <f t="shared" si="7"/>
        <v>100</v>
      </c>
      <c r="Q64" s="39">
        <f t="shared" si="6"/>
        <v>8.1798365905825676</v>
      </c>
    </row>
    <row r="65" spans="1:17" ht="16.5" customHeight="1" x14ac:dyDescent="0.2">
      <c r="A65" s="31" t="s">
        <v>11</v>
      </c>
      <c r="B65" s="32">
        <v>1.3045036330730764</v>
      </c>
      <c r="C65" s="39">
        <v>96.800603841217153</v>
      </c>
      <c r="D65" s="9">
        <v>98.575458301459605</v>
      </c>
      <c r="E65" s="39">
        <v>99.209485135647199</v>
      </c>
      <c r="F65" s="39">
        <v>98.777603701603439</v>
      </c>
      <c r="G65" s="39">
        <v>99.196629485002163</v>
      </c>
      <c r="H65" s="39">
        <v>99.157778774694222</v>
      </c>
      <c r="I65" s="39">
        <v>99.187047254976676</v>
      </c>
      <c r="J65" s="39">
        <v>99.23605932314841</v>
      </c>
      <c r="K65" s="39">
        <v>100.24095535367044</v>
      </c>
      <c r="L65" s="39">
        <v>100.45755420370519</v>
      </c>
      <c r="M65" s="39">
        <v>100.71214620372781</v>
      </c>
      <c r="N65" s="39">
        <v>102.40908825480915</v>
      </c>
      <c r="O65" s="10">
        <v>102.84019400755582</v>
      </c>
      <c r="P65" s="33">
        <f t="shared" si="7"/>
        <v>100</v>
      </c>
      <c r="Q65" s="39">
        <f t="shared" si="6"/>
        <v>3.3051407034927678</v>
      </c>
    </row>
    <row r="66" spans="1:17" ht="16.5" customHeight="1" x14ac:dyDescent="0.2">
      <c r="A66" s="34" t="s">
        <v>3</v>
      </c>
      <c r="B66" s="35">
        <v>1.2539906612657337</v>
      </c>
      <c r="C66" s="39">
        <v>96.710673884869834</v>
      </c>
      <c r="D66" s="9">
        <v>97.76638274973169</v>
      </c>
      <c r="E66" s="39">
        <v>97.653951175487151</v>
      </c>
      <c r="F66" s="39">
        <v>97.794583456459762</v>
      </c>
      <c r="G66" s="39">
        <v>98.075505082911718</v>
      </c>
      <c r="H66" s="39">
        <v>99.48501694706971</v>
      </c>
      <c r="I66" s="39">
        <v>100.72740571768115</v>
      </c>
      <c r="J66" s="39">
        <v>101.23330689824593</v>
      </c>
      <c r="K66" s="39">
        <v>100.55474281055463</v>
      </c>
      <c r="L66" s="39">
        <v>101.1521348297757</v>
      </c>
      <c r="M66" s="39">
        <v>101.42969047746493</v>
      </c>
      <c r="N66" s="39">
        <v>102.14410981353227</v>
      </c>
      <c r="O66" s="10">
        <v>101.98317004108544</v>
      </c>
      <c r="P66" s="33">
        <f t="shared" si="7"/>
        <v>100</v>
      </c>
      <c r="Q66" s="39">
        <f t="shared" si="6"/>
        <v>3.4012027659387201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95.935775009045656</v>
      </c>
      <c r="D67" s="12">
        <v>99.123281072813583</v>
      </c>
      <c r="E67" s="40">
        <v>98.86773483668658</v>
      </c>
      <c r="F67" s="40">
        <v>98.767541798161247</v>
      </c>
      <c r="G67" s="40">
        <v>98.79525598195255</v>
      </c>
      <c r="H67" s="40">
        <v>98.633599688627399</v>
      </c>
      <c r="I67" s="40">
        <v>98.824115216821525</v>
      </c>
      <c r="J67" s="40">
        <v>99.148797530177944</v>
      </c>
      <c r="K67" s="40">
        <v>99.839612649765442</v>
      </c>
      <c r="L67" s="40">
        <v>101.59049067325736</v>
      </c>
      <c r="M67" s="40">
        <v>101.95836385299903</v>
      </c>
      <c r="N67" s="40">
        <v>102.15120054149531</v>
      </c>
      <c r="O67" s="13">
        <v>102.30000615724204</v>
      </c>
      <c r="P67" s="38">
        <f t="shared" si="7"/>
        <v>100</v>
      </c>
      <c r="Q67" s="40">
        <f t="shared" si="6"/>
        <v>4.2364018955088909</v>
      </c>
    </row>
    <row r="68" spans="1:17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7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7" ht="16.5" customHeight="1" x14ac:dyDescent="0.2">
      <c r="A70" s="80" t="s">
        <v>93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2"/>
    </row>
    <row r="71" spans="1:17" ht="16.5" customHeight="1" x14ac:dyDescent="0.2">
      <c r="A71" s="83" t="s">
        <v>59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</row>
    <row r="72" spans="1:17" ht="16.5" customHeight="1" x14ac:dyDescent="0.2">
      <c r="A72" s="83" t="s">
        <v>60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</row>
  </sheetData>
  <mergeCells count="19"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  <mergeCell ref="A5:A6"/>
    <mergeCell ref="B5:Q5"/>
    <mergeCell ref="A20:Q20"/>
    <mergeCell ref="A1:Q1"/>
    <mergeCell ref="A70:Q70"/>
    <mergeCell ref="A21:A22"/>
    <mergeCell ref="B21:Q21"/>
    <mergeCell ref="A2:Q2"/>
    <mergeCell ref="A3:Q3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2010</oddHeader>
  </headerFooter>
  <rowBreaks count="1" manualBreakCount="1">
    <brk id="36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6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ht="17.649999999999999" customHeight="1" x14ac:dyDescent="0.2">
      <c r="A2" s="97" t="s">
        <v>50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7.649999999999999" customHeight="1" x14ac:dyDescent="0.2">
      <c r="A3" s="97" t="s">
        <v>23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32</v>
      </c>
      <c r="C6" s="30" t="s">
        <v>51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24</v>
      </c>
      <c r="I6" s="30" t="s">
        <v>19</v>
      </c>
      <c r="J6" s="30" t="s">
        <v>20</v>
      </c>
      <c r="K6" s="30" t="s">
        <v>25</v>
      </c>
      <c r="L6" s="30" t="s">
        <v>26</v>
      </c>
      <c r="M6" s="30" t="s">
        <v>27</v>
      </c>
      <c r="N6" s="30" t="s">
        <v>21</v>
      </c>
      <c r="O6" s="30" t="s">
        <v>28</v>
      </c>
      <c r="P6" s="30" t="s">
        <v>52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100</v>
      </c>
      <c r="D7" s="15">
        <v>101.6548212575871</v>
      </c>
      <c r="E7" s="33">
        <v>102.69096581540521</v>
      </c>
      <c r="F7" s="33">
        <v>101.99155978879183</v>
      </c>
      <c r="G7" s="33">
        <v>101.67771185401385</v>
      </c>
      <c r="H7" s="33">
        <v>100.68704668367293</v>
      </c>
      <c r="I7" s="33">
        <v>100.88427235713242</v>
      </c>
      <c r="J7" s="33">
        <v>101.75956851650433</v>
      </c>
      <c r="K7" s="33">
        <v>102.08982742791372</v>
      </c>
      <c r="L7" s="33">
        <v>103.02647448896103</v>
      </c>
      <c r="M7" s="33">
        <v>103.20793941297143</v>
      </c>
      <c r="N7" s="33">
        <v>104.40117236225842</v>
      </c>
      <c r="O7" s="16">
        <v>104.78021502128009</v>
      </c>
      <c r="P7" s="33">
        <f>AVERAGE(D7:O7)</f>
        <v>102.40429791554105</v>
      </c>
      <c r="Q7" s="33">
        <f>P7/C7*100-100</f>
        <v>2.4042979155410364</v>
      </c>
    </row>
    <row r="8" spans="1:17" ht="16.5" customHeight="1" x14ac:dyDescent="0.2">
      <c r="A8" s="34" t="s">
        <v>7</v>
      </c>
      <c r="B8" s="35">
        <v>1.5180379521288712</v>
      </c>
      <c r="C8" s="33">
        <v>100.00000000000001</v>
      </c>
      <c r="D8" s="15">
        <v>104.99632008411169</v>
      </c>
      <c r="E8" s="33">
        <v>105.28218832807373</v>
      </c>
      <c r="F8" s="33">
        <v>106.06133672216103</v>
      </c>
      <c r="G8" s="33">
        <v>105.98138313386299</v>
      </c>
      <c r="H8" s="33">
        <v>106.08198546932866</v>
      </c>
      <c r="I8" s="33">
        <v>106.13439694159869</v>
      </c>
      <c r="J8" s="33">
        <v>106.27202474139337</v>
      </c>
      <c r="K8" s="33">
        <v>106.33197313928157</v>
      </c>
      <c r="L8" s="33">
        <v>106.6232073637062</v>
      </c>
      <c r="M8" s="33">
        <v>106.70232501152724</v>
      </c>
      <c r="N8" s="33">
        <v>106.6339562897426</v>
      </c>
      <c r="O8" s="16">
        <v>107.48780237634831</v>
      </c>
      <c r="P8" s="33">
        <f t="shared" ref="P8:P19" si="0">AVERAGE(D8:O8)</f>
        <v>106.21574163342801</v>
      </c>
      <c r="Q8" s="33">
        <f t="shared" ref="Q8:Q19" si="1">P8/C8*100-100</f>
        <v>6.2157416334279958</v>
      </c>
    </row>
    <row r="9" spans="1:17" ht="16.5" customHeight="1" x14ac:dyDescent="0.2">
      <c r="A9" s="31" t="s">
        <v>0</v>
      </c>
      <c r="B9" s="32">
        <v>1.0915911771881013</v>
      </c>
      <c r="C9" s="33">
        <v>100</v>
      </c>
      <c r="D9" s="15">
        <v>102.52689806699597</v>
      </c>
      <c r="E9" s="33">
        <v>102.32867721277012</v>
      </c>
      <c r="F9" s="33">
        <v>103.00954507473422</v>
      </c>
      <c r="G9" s="33">
        <v>104.23040177712599</v>
      </c>
      <c r="H9" s="33">
        <v>104.6851700865158</v>
      </c>
      <c r="I9" s="33">
        <v>105.8414269748926</v>
      </c>
      <c r="J9" s="33">
        <v>105.6696114370144</v>
      </c>
      <c r="K9" s="33">
        <v>105.17301696311279</v>
      </c>
      <c r="L9" s="33">
        <v>104.75142684187367</v>
      </c>
      <c r="M9" s="33">
        <v>105.18743603471808</v>
      </c>
      <c r="N9" s="33">
        <v>105.2932604622775</v>
      </c>
      <c r="O9" s="16">
        <v>106.46204195224935</v>
      </c>
      <c r="P9" s="33">
        <f t="shared" si="0"/>
        <v>104.59657607369002</v>
      </c>
      <c r="Q9" s="33">
        <f t="shared" si="1"/>
        <v>4.5965760736900165</v>
      </c>
    </row>
    <row r="10" spans="1:17" ht="16.5" customHeight="1" x14ac:dyDescent="0.2">
      <c r="A10" s="31" t="s">
        <v>1</v>
      </c>
      <c r="B10" s="32">
        <v>1.2722980462507103</v>
      </c>
      <c r="C10" s="33">
        <v>100</v>
      </c>
      <c r="D10" s="15">
        <v>101.81125270325194</v>
      </c>
      <c r="E10" s="33">
        <v>101.66446052899369</v>
      </c>
      <c r="F10" s="33">
        <v>101.93479837333254</v>
      </c>
      <c r="G10" s="33">
        <v>101.79943937794994</v>
      </c>
      <c r="H10" s="33">
        <v>102.64688064398436</v>
      </c>
      <c r="I10" s="33">
        <v>102.46802962698723</v>
      </c>
      <c r="J10" s="33">
        <v>102.32030844293668</v>
      </c>
      <c r="K10" s="33">
        <v>102.36936284457717</v>
      </c>
      <c r="L10" s="33">
        <v>103.76500518617615</v>
      </c>
      <c r="M10" s="33">
        <v>104.6401583872495</v>
      </c>
      <c r="N10" s="33">
        <v>104.90156878191527</v>
      </c>
      <c r="O10" s="16">
        <v>105.02025964922338</v>
      </c>
      <c r="P10" s="33">
        <f t="shared" si="0"/>
        <v>102.94512704554815</v>
      </c>
      <c r="Q10" s="33">
        <f t="shared" si="1"/>
        <v>2.9451270455481477</v>
      </c>
    </row>
    <row r="11" spans="1:17" ht="16.5" customHeight="1" x14ac:dyDescent="0.2">
      <c r="A11" s="31" t="s">
        <v>34</v>
      </c>
      <c r="B11" s="32">
        <v>1.1529776924021105</v>
      </c>
      <c r="C11" s="33">
        <v>100</v>
      </c>
      <c r="D11" s="15">
        <v>100.88490315178549</v>
      </c>
      <c r="E11" s="33">
        <v>101.20461906899355</v>
      </c>
      <c r="F11" s="33">
        <v>101.19320909200397</v>
      </c>
      <c r="G11" s="33">
        <v>100.97203935825851</v>
      </c>
      <c r="H11" s="33">
        <v>100.07537080062296</v>
      </c>
      <c r="I11" s="33">
        <v>99.469299744197514</v>
      </c>
      <c r="J11" s="33">
        <v>99.637142025829931</v>
      </c>
      <c r="K11" s="33">
        <v>99.539542140400584</v>
      </c>
      <c r="L11" s="33">
        <v>98.801410434526986</v>
      </c>
      <c r="M11" s="33">
        <v>99.25027740673579</v>
      </c>
      <c r="N11" s="33">
        <v>99.396847635301782</v>
      </c>
      <c r="O11" s="16">
        <v>99.238332328842404</v>
      </c>
      <c r="P11" s="33">
        <f t="shared" si="0"/>
        <v>99.971916098958289</v>
      </c>
      <c r="Q11" s="33">
        <f t="shared" si="1"/>
        <v>-2.8083901041711101E-2</v>
      </c>
    </row>
    <row r="12" spans="1:17" ht="16.5" customHeight="1" x14ac:dyDescent="0.2">
      <c r="A12" s="31" t="s">
        <v>8</v>
      </c>
      <c r="B12" s="32">
        <v>1.1477119794957342</v>
      </c>
      <c r="C12" s="33">
        <v>100.00000000000001</v>
      </c>
      <c r="D12" s="15">
        <v>101.04633593231732</v>
      </c>
      <c r="E12" s="33">
        <v>100.79816175236188</v>
      </c>
      <c r="F12" s="33">
        <v>101.86133882228222</v>
      </c>
      <c r="G12" s="33">
        <v>101.25620108299516</v>
      </c>
      <c r="H12" s="33">
        <v>100.47248861879213</v>
      </c>
      <c r="I12" s="33">
        <v>100.31630736365953</v>
      </c>
      <c r="J12" s="33">
        <v>101.23793442628065</v>
      </c>
      <c r="K12" s="33">
        <v>101.47684779541588</v>
      </c>
      <c r="L12" s="33">
        <v>101.27871665910263</v>
      </c>
      <c r="M12" s="33">
        <v>101.62930324413566</v>
      </c>
      <c r="N12" s="33">
        <v>101.95165859572751</v>
      </c>
      <c r="O12" s="16">
        <v>102.63172705750961</v>
      </c>
      <c r="P12" s="33">
        <f t="shared" si="0"/>
        <v>101.32975177921503</v>
      </c>
      <c r="Q12" s="33">
        <f t="shared" si="1"/>
        <v>1.329751779215016</v>
      </c>
    </row>
    <row r="13" spans="1:17" ht="16.5" customHeight="1" x14ac:dyDescent="0.2">
      <c r="A13" s="31" t="s">
        <v>9</v>
      </c>
      <c r="B13" s="32">
        <v>1.2070791629116615</v>
      </c>
      <c r="C13" s="33">
        <v>100</v>
      </c>
      <c r="D13" s="15">
        <v>103.78169431482661</v>
      </c>
      <c r="E13" s="33">
        <v>103.97885282646537</v>
      </c>
      <c r="F13" s="33">
        <v>104.16783625792291</v>
      </c>
      <c r="G13" s="33">
        <v>104.43591899856457</v>
      </c>
      <c r="H13" s="33">
        <v>105.30075121554236</v>
      </c>
      <c r="I13" s="33">
        <v>105.19039469285971</v>
      </c>
      <c r="J13" s="33">
        <v>104.61827281092143</v>
      </c>
      <c r="K13" s="33">
        <v>104.80706994370925</v>
      </c>
      <c r="L13" s="33">
        <v>105.51264439766418</v>
      </c>
      <c r="M13" s="33">
        <v>105.51640111189845</v>
      </c>
      <c r="N13" s="33">
        <v>104.97488179100635</v>
      </c>
      <c r="O13" s="16">
        <v>105.04362824271389</v>
      </c>
      <c r="P13" s="33">
        <f t="shared" si="0"/>
        <v>104.77736221700792</v>
      </c>
      <c r="Q13" s="33">
        <f t="shared" si="1"/>
        <v>4.7773622170079335</v>
      </c>
    </row>
    <row r="14" spans="1:17" ht="16.5" customHeight="1" x14ac:dyDescent="0.2">
      <c r="A14" s="31" t="s">
        <v>10</v>
      </c>
      <c r="B14" s="32">
        <v>1.0692129740931882</v>
      </c>
      <c r="C14" s="33">
        <v>99.999999999999986</v>
      </c>
      <c r="D14" s="15">
        <v>99.965070230823684</v>
      </c>
      <c r="E14" s="33">
        <v>99.810329984875366</v>
      </c>
      <c r="F14" s="33">
        <v>100.19613799659273</v>
      </c>
      <c r="G14" s="33">
        <v>100.28490529883521</v>
      </c>
      <c r="H14" s="33">
        <v>100.12343335248006</v>
      </c>
      <c r="I14" s="33">
        <v>100.48743518780192</v>
      </c>
      <c r="J14" s="33">
        <v>100.56408782318739</v>
      </c>
      <c r="K14" s="33">
        <v>100.57122800144437</v>
      </c>
      <c r="L14" s="33">
        <v>100.5454525212384</v>
      </c>
      <c r="M14" s="33">
        <v>100.58719494980134</v>
      </c>
      <c r="N14" s="33">
        <v>100.61701468209237</v>
      </c>
      <c r="O14" s="16">
        <v>100.8733409457638</v>
      </c>
      <c r="P14" s="33">
        <f t="shared" si="0"/>
        <v>100.38546924791139</v>
      </c>
      <c r="Q14" s="33">
        <f t="shared" si="1"/>
        <v>0.38546924791140214</v>
      </c>
    </row>
    <row r="15" spans="1:17" ht="16.5" customHeight="1" x14ac:dyDescent="0.2">
      <c r="A15" s="34" t="s">
        <v>33</v>
      </c>
      <c r="B15" s="35">
        <v>1.030010132532881</v>
      </c>
      <c r="C15" s="33">
        <v>99.999999999999986</v>
      </c>
      <c r="D15" s="15">
        <v>100.48041897867195</v>
      </c>
      <c r="E15" s="33">
        <v>100.55011123452252</v>
      </c>
      <c r="F15" s="33">
        <v>101.60173637521056</v>
      </c>
      <c r="G15" s="33">
        <v>101.63320039873243</v>
      </c>
      <c r="H15" s="33">
        <v>101.75464905966638</v>
      </c>
      <c r="I15" s="33">
        <v>101.92876701011626</v>
      </c>
      <c r="J15" s="33">
        <v>101.50545959759637</v>
      </c>
      <c r="K15" s="33">
        <v>101.02282336601175</v>
      </c>
      <c r="L15" s="33">
        <v>100.90524280967425</v>
      </c>
      <c r="M15" s="33">
        <v>101.06383965250271</v>
      </c>
      <c r="N15" s="33">
        <v>101.00739700160281</v>
      </c>
      <c r="O15" s="16">
        <v>101.00900473434007</v>
      </c>
      <c r="P15" s="33">
        <f t="shared" si="0"/>
        <v>101.20522085155402</v>
      </c>
      <c r="Q15" s="33">
        <f t="shared" si="1"/>
        <v>1.2052208515540315</v>
      </c>
    </row>
    <row r="16" spans="1:17" ht="16.5" customHeight="1" x14ac:dyDescent="0.2">
      <c r="A16" s="31" t="s">
        <v>2</v>
      </c>
      <c r="B16" s="32">
        <v>1.1049083089425595</v>
      </c>
      <c r="C16" s="33">
        <v>100</v>
      </c>
      <c r="D16" s="15">
        <v>100.40266419069053</v>
      </c>
      <c r="E16" s="33">
        <v>100.49305681531095</v>
      </c>
      <c r="F16" s="33">
        <v>100.48150732249202</v>
      </c>
      <c r="G16" s="33">
        <v>100.47476663141204</v>
      </c>
      <c r="H16" s="33">
        <v>100.47476663141204</v>
      </c>
      <c r="I16" s="33">
        <v>102.10778587228944</v>
      </c>
      <c r="J16" s="33">
        <v>102.10635660705394</v>
      </c>
      <c r="K16" s="33">
        <v>102.10635660705394</v>
      </c>
      <c r="L16" s="33">
        <v>103.56914916278846</v>
      </c>
      <c r="M16" s="33">
        <v>103.56914916278846</v>
      </c>
      <c r="N16" s="33">
        <v>103.56914916278846</v>
      </c>
      <c r="O16" s="16">
        <v>105.79222986472199</v>
      </c>
      <c r="P16" s="33">
        <f t="shared" si="0"/>
        <v>102.09557816923353</v>
      </c>
      <c r="Q16" s="33">
        <f t="shared" si="1"/>
        <v>2.0955781692335336</v>
      </c>
    </row>
    <row r="17" spans="1:17" ht="16.5" customHeight="1" x14ac:dyDescent="0.2">
      <c r="A17" s="31" t="s">
        <v>11</v>
      </c>
      <c r="B17" s="32">
        <v>1.3687906660848648</v>
      </c>
      <c r="C17" s="33">
        <v>100</v>
      </c>
      <c r="D17" s="15">
        <v>102.76931599302158</v>
      </c>
      <c r="E17" s="33">
        <v>103.42708369191413</v>
      </c>
      <c r="F17" s="33">
        <v>103.44628111444538</v>
      </c>
      <c r="G17" s="33">
        <v>104.74969063150702</v>
      </c>
      <c r="H17" s="33">
        <v>105.22385410300856</v>
      </c>
      <c r="I17" s="33">
        <v>105.96451602454843</v>
      </c>
      <c r="J17" s="33">
        <v>107.96188754703968</v>
      </c>
      <c r="K17" s="33">
        <v>106.82674047464531</v>
      </c>
      <c r="L17" s="33">
        <v>107.55027129348046</v>
      </c>
      <c r="M17" s="33">
        <v>107.39852793840524</v>
      </c>
      <c r="N17" s="33">
        <v>107.4413851548441</v>
      </c>
      <c r="O17" s="16">
        <v>107.8767214116732</v>
      </c>
      <c r="P17" s="33">
        <f t="shared" si="0"/>
        <v>105.88635628154441</v>
      </c>
      <c r="Q17" s="33">
        <f t="shared" si="1"/>
        <v>5.8863562815444084</v>
      </c>
    </row>
    <row r="18" spans="1:17" ht="16.5" customHeight="1" x14ac:dyDescent="0.2">
      <c r="A18" s="34" t="s">
        <v>3</v>
      </c>
      <c r="B18" s="35">
        <v>1.2009735613304433</v>
      </c>
      <c r="C18" s="33">
        <v>100</v>
      </c>
      <c r="D18" s="15">
        <v>102.16686489008393</v>
      </c>
      <c r="E18" s="33">
        <v>101.67845962240547</v>
      </c>
      <c r="F18" s="33">
        <v>102.05900105556989</v>
      </c>
      <c r="G18" s="33">
        <v>102.57523851203827</v>
      </c>
      <c r="H18" s="33">
        <v>103.12136564516381</v>
      </c>
      <c r="I18" s="33">
        <v>102.57055773994486</v>
      </c>
      <c r="J18" s="33">
        <v>102.72192951877489</v>
      </c>
      <c r="K18" s="33">
        <v>104.40695827367661</v>
      </c>
      <c r="L18" s="33">
        <v>106.94637454634278</v>
      </c>
      <c r="M18" s="33">
        <v>106.01627848223262</v>
      </c>
      <c r="N18" s="33">
        <v>106.42743544687488</v>
      </c>
      <c r="O18" s="16">
        <v>107.13989225397242</v>
      </c>
      <c r="P18" s="33">
        <f t="shared" si="0"/>
        <v>103.98586299892338</v>
      </c>
      <c r="Q18" s="33">
        <f t="shared" si="1"/>
        <v>3.9858629989233805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99.999999999999986</v>
      </c>
      <c r="D19" s="18">
        <v>101.94874162718571</v>
      </c>
      <c r="E19" s="38">
        <v>102.3926448932238</v>
      </c>
      <c r="F19" s="38">
        <v>102.33877089025667</v>
      </c>
      <c r="G19" s="38">
        <v>102.30798364489837</v>
      </c>
      <c r="H19" s="38">
        <v>102.04511502531096</v>
      </c>
      <c r="I19" s="38">
        <v>102.18798498535742</v>
      </c>
      <c r="J19" s="38">
        <v>102.57249435236292</v>
      </c>
      <c r="K19" s="38">
        <v>102.75197919043788</v>
      </c>
      <c r="L19" s="38">
        <v>103.47993408760794</v>
      </c>
      <c r="M19" s="38">
        <v>103.67309364914396</v>
      </c>
      <c r="N19" s="38">
        <v>104.19723322731335</v>
      </c>
      <c r="O19" s="19">
        <v>104.63094744641327</v>
      </c>
      <c r="P19" s="38">
        <f t="shared" si="0"/>
        <v>102.87724358495934</v>
      </c>
      <c r="Q19" s="38">
        <f t="shared" si="1"/>
        <v>2.8772435849593592</v>
      </c>
    </row>
    <row r="20" spans="1:17" ht="16.5" customHeight="1" x14ac:dyDescent="0.55000000000000004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32</v>
      </c>
      <c r="C22" s="30" t="s">
        <v>51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24</v>
      </c>
      <c r="I22" s="30" t="s">
        <v>19</v>
      </c>
      <c r="J22" s="30" t="s">
        <v>20</v>
      </c>
      <c r="K22" s="30" t="s">
        <v>25</v>
      </c>
      <c r="L22" s="30" t="s">
        <v>26</v>
      </c>
      <c r="M22" s="30" t="s">
        <v>27</v>
      </c>
      <c r="N22" s="30" t="s">
        <v>21</v>
      </c>
      <c r="O22" s="30" t="s">
        <v>28</v>
      </c>
      <c r="P22" s="30" t="s">
        <v>52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100</v>
      </c>
      <c r="D23" s="9">
        <v>101.66989579227858</v>
      </c>
      <c r="E23" s="39">
        <v>102.01453287215629</v>
      </c>
      <c r="F23" s="39">
        <v>102.4943904215902</v>
      </c>
      <c r="G23" s="39">
        <v>102.33897303908351</v>
      </c>
      <c r="H23" s="39">
        <v>101.63706153803388</v>
      </c>
      <c r="I23" s="39">
        <v>101.54999236745356</v>
      </c>
      <c r="J23" s="39">
        <v>103.53520510047474</v>
      </c>
      <c r="K23" s="39">
        <v>104.11388483388552</v>
      </c>
      <c r="L23" s="39">
        <v>103.91392287818043</v>
      </c>
      <c r="M23" s="39">
        <v>104.31173871739087</v>
      </c>
      <c r="N23" s="39">
        <v>105.36014584238006</v>
      </c>
      <c r="O23" s="10">
        <v>105.06145060530008</v>
      </c>
      <c r="P23" s="33">
        <f>AVERAGE(D23:O23)</f>
        <v>103.16676616735064</v>
      </c>
      <c r="Q23" s="39">
        <f t="shared" ref="Q23:Q35" si="2">P23/C23*100-100</f>
        <v>3.1667661673506586</v>
      </c>
    </row>
    <row r="24" spans="1:17" ht="16.5" customHeight="1" x14ac:dyDescent="0.2">
      <c r="A24" s="34" t="s">
        <v>7</v>
      </c>
      <c r="B24" s="35">
        <v>1.4466213804675181</v>
      </c>
      <c r="C24" s="39">
        <v>99.999999999999986</v>
      </c>
      <c r="D24" s="9">
        <v>108.43499252448528</v>
      </c>
      <c r="E24" s="39">
        <v>108.58183238983088</v>
      </c>
      <c r="F24" s="39">
        <v>109.70887064973955</v>
      </c>
      <c r="G24" s="39">
        <v>109.38454552930743</v>
      </c>
      <c r="H24" s="39">
        <v>109.54614720514633</v>
      </c>
      <c r="I24" s="39">
        <v>109.63773638617761</v>
      </c>
      <c r="J24" s="39">
        <v>109.99416616520652</v>
      </c>
      <c r="K24" s="39">
        <v>110.17330799216016</v>
      </c>
      <c r="L24" s="39">
        <v>111.15623731683772</v>
      </c>
      <c r="M24" s="39">
        <v>111.11386578489751</v>
      </c>
      <c r="N24" s="39">
        <v>111.15600829418642</v>
      </c>
      <c r="O24" s="10">
        <v>112.19583114390618</v>
      </c>
      <c r="P24" s="33">
        <f t="shared" ref="P24:P35" si="3">AVERAGE(D24:O24)</f>
        <v>110.09029511515679</v>
      </c>
      <c r="Q24" s="39">
        <f t="shared" si="2"/>
        <v>10.090295115156806</v>
      </c>
    </row>
    <row r="25" spans="1:17" ht="16.5" customHeight="1" x14ac:dyDescent="0.2">
      <c r="A25" s="31" t="s">
        <v>0</v>
      </c>
      <c r="B25" s="32">
        <v>1.1571676827338275</v>
      </c>
      <c r="C25" s="39">
        <v>100</v>
      </c>
      <c r="D25" s="9">
        <v>104.38744009282124</v>
      </c>
      <c r="E25" s="39">
        <v>104.42460920987189</v>
      </c>
      <c r="F25" s="39">
        <v>105.93882435852078</v>
      </c>
      <c r="G25" s="39">
        <v>108.74777161480966</v>
      </c>
      <c r="H25" s="39">
        <v>109.50270640214117</v>
      </c>
      <c r="I25" s="39">
        <v>111.11951713418935</v>
      </c>
      <c r="J25" s="39">
        <v>110.01601266609643</v>
      </c>
      <c r="K25" s="39">
        <v>108.99570219015108</v>
      </c>
      <c r="L25" s="39">
        <v>109.3234535897688</v>
      </c>
      <c r="M25" s="39">
        <v>110.01747728469398</v>
      </c>
      <c r="N25" s="39">
        <v>110.65548027021215</v>
      </c>
      <c r="O25" s="10">
        <v>112.10192517905782</v>
      </c>
      <c r="P25" s="33">
        <f t="shared" si="3"/>
        <v>108.76924333269453</v>
      </c>
      <c r="Q25" s="39">
        <f t="shared" si="2"/>
        <v>8.7692433326945292</v>
      </c>
    </row>
    <row r="26" spans="1:17" ht="16.5" customHeight="1" x14ac:dyDescent="0.2">
      <c r="A26" s="31" t="s">
        <v>1</v>
      </c>
      <c r="B26" s="32">
        <v>1.2065406541897863</v>
      </c>
      <c r="C26" s="39">
        <v>99.999999999999986</v>
      </c>
      <c r="D26" s="9">
        <v>100.85771365521121</v>
      </c>
      <c r="E26" s="39">
        <v>101.09768892791898</v>
      </c>
      <c r="F26" s="39">
        <v>101.36859940824093</v>
      </c>
      <c r="G26" s="39">
        <v>101.48495016162207</v>
      </c>
      <c r="H26" s="39">
        <v>102.48691265796535</v>
      </c>
      <c r="I26" s="39">
        <v>101.60599404402413</v>
      </c>
      <c r="J26" s="39">
        <v>101.42844803419102</v>
      </c>
      <c r="K26" s="39">
        <v>101.97035036548881</v>
      </c>
      <c r="L26" s="39">
        <v>101.98907377601</v>
      </c>
      <c r="M26" s="39">
        <v>102.6697260125883</v>
      </c>
      <c r="N26" s="39">
        <v>102.66956035374486</v>
      </c>
      <c r="O26" s="10">
        <v>103.28690602358594</v>
      </c>
      <c r="P26" s="33">
        <f t="shared" si="3"/>
        <v>101.9096602850493</v>
      </c>
      <c r="Q26" s="39">
        <f t="shared" si="2"/>
        <v>1.9096602850493127</v>
      </c>
    </row>
    <row r="27" spans="1:17" ht="16.5" customHeight="1" x14ac:dyDescent="0.2">
      <c r="A27" s="31" t="s">
        <v>34</v>
      </c>
      <c r="B27" s="32">
        <v>1.0874368951501949</v>
      </c>
      <c r="C27" s="39">
        <v>100</v>
      </c>
      <c r="D27" s="9">
        <v>103.04059214827633</v>
      </c>
      <c r="E27" s="39">
        <v>103.92859338257122</v>
      </c>
      <c r="F27" s="39">
        <v>106.07941245077345</v>
      </c>
      <c r="G27" s="39">
        <v>104.95704337030865</v>
      </c>
      <c r="H27" s="39">
        <v>104.23660634243207</v>
      </c>
      <c r="I27" s="39">
        <v>104.30986580787587</v>
      </c>
      <c r="J27" s="39">
        <v>103.32816728189255</v>
      </c>
      <c r="K27" s="39">
        <v>105.21069457117603</v>
      </c>
      <c r="L27" s="39">
        <v>103.85341618921501</v>
      </c>
      <c r="M27" s="39">
        <v>104.95942280105825</v>
      </c>
      <c r="N27" s="39">
        <v>104.85147156744874</v>
      </c>
      <c r="O27" s="10">
        <v>104.29731735482673</v>
      </c>
      <c r="P27" s="33">
        <f t="shared" si="3"/>
        <v>104.42105027232124</v>
      </c>
      <c r="Q27" s="39">
        <f t="shared" si="2"/>
        <v>4.4210502723212528</v>
      </c>
    </row>
    <row r="28" spans="1:17" ht="16.5" customHeight="1" x14ac:dyDescent="0.2">
      <c r="A28" s="31" t="s">
        <v>8</v>
      </c>
      <c r="B28" s="32">
        <v>1.2460701358115795</v>
      </c>
      <c r="C28" s="39">
        <v>100</v>
      </c>
      <c r="D28" s="9">
        <v>99.846864281906392</v>
      </c>
      <c r="E28" s="39">
        <v>99.091508115430358</v>
      </c>
      <c r="F28" s="39">
        <v>102.31739085271224</v>
      </c>
      <c r="G28" s="39">
        <v>100.80765459482225</v>
      </c>
      <c r="H28" s="39">
        <v>99.539028591413157</v>
      </c>
      <c r="I28" s="39">
        <v>98.856131672619455</v>
      </c>
      <c r="J28" s="39">
        <v>98.368630335626023</v>
      </c>
      <c r="K28" s="39">
        <v>98.553338446010642</v>
      </c>
      <c r="L28" s="39">
        <v>98.066234523130547</v>
      </c>
      <c r="M28" s="39">
        <v>97.943020037117662</v>
      </c>
      <c r="N28" s="39">
        <v>98.140528221559791</v>
      </c>
      <c r="O28" s="10">
        <v>97.817652090929613</v>
      </c>
      <c r="P28" s="33">
        <f t="shared" si="3"/>
        <v>99.112331813606502</v>
      </c>
      <c r="Q28" s="39">
        <f t="shared" si="2"/>
        <v>-0.88766818639349765</v>
      </c>
    </row>
    <row r="29" spans="1:17" ht="16.5" customHeight="1" x14ac:dyDescent="0.2">
      <c r="A29" s="31" t="s">
        <v>9</v>
      </c>
      <c r="B29" s="32">
        <v>1.2753346402811971</v>
      </c>
      <c r="C29" s="39">
        <v>100</v>
      </c>
      <c r="D29" s="9">
        <v>106.46503717512211</v>
      </c>
      <c r="E29" s="39">
        <v>106.48306831793124</v>
      </c>
      <c r="F29" s="39">
        <v>107.18417406764982</v>
      </c>
      <c r="G29" s="39">
        <v>107.33993285932891</v>
      </c>
      <c r="H29" s="39">
        <v>109.16427211882947</v>
      </c>
      <c r="I29" s="39">
        <v>109.25858893488237</v>
      </c>
      <c r="J29" s="39">
        <v>108.74957288489139</v>
      </c>
      <c r="K29" s="39">
        <v>108.97065226063485</v>
      </c>
      <c r="L29" s="39">
        <v>109.93825271033961</v>
      </c>
      <c r="M29" s="39">
        <v>109.7153010989031</v>
      </c>
      <c r="N29" s="39">
        <v>108.46554658416073</v>
      </c>
      <c r="O29" s="10">
        <v>108.74184500830189</v>
      </c>
      <c r="P29" s="33">
        <f t="shared" si="3"/>
        <v>108.37302033508131</v>
      </c>
      <c r="Q29" s="39">
        <f t="shared" si="2"/>
        <v>8.3730203350813213</v>
      </c>
    </row>
    <row r="30" spans="1:17" ht="16.5" customHeight="1" x14ac:dyDescent="0.2">
      <c r="A30" s="31" t="s">
        <v>10</v>
      </c>
      <c r="B30" s="32">
        <v>1.0340753991288409</v>
      </c>
      <c r="C30" s="39">
        <v>100</v>
      </c>
      <c r="D30" s="9">
        <v>99.579839053501317</v>
      </c>
      <c r="E30" s="39">
        <v>99.579839053501317</v>
      </c>
      <c r="F30" s="39">
        <v>100.00051475425957</v>
      </c>
      <c r="G30" s="39">
        <v>99.579839053501317</v>
      </c>
      <c r="H30" s="39">
        <v>99.926941999308497</v>
      </c>
      <c r="I30" s="39">
        <v>100.07299355492951</v>
      </c>
      <c r="J30" s="39">
        <v>100.05163978134472</v>
      </c>
      <c r="K30" s="39">
        <v>99.986342414727162</v>
      </c>
      <c r="L30" s="39">
        <v>99.716842807616743</v>
      </c>
      <c r="M30" s="39">
        <v>99.781950438771503</v>
      </c>
      <c r="N30" s="39">
        <v>99.847103907568311</v>
      </c>
      <c r="O30" s="10">
        <v>99.992197546327759</v>
      </c>
      <c r="P30" s="33">
        <f t="shared" si="3"/>
        <v>99.843003697113147</v>
      </c>
      <c r="Q30" s="39">
        <f t="shared" si="2"/>
        <v>-0.15699630288685285</v>
      </c>
    </row>
    <row r="31" spans="1:17" ht="16.5" customHeight="1" x14ac:dyDescent="0.2">
      <c r="A31" s="34" t="s">
        <v>33</v>
      </c>
      <c r="B31" s="35">
        <v>1.0780170010522563</v>
      </c>
      <c r="C31" s="39">
        <v>100.00000000000004</v>
      </c>
      <c r="D31" s="9">
        <v>101.5476122976583</v>
      </c>
      <c r="E31" s="39">
        <v>101.64576105231077</v>
      </c>
      <c r="F31" s="39">
        <v>104.39085862140568</v>
      </c>
      <c r="G31" s="39">
        <v>103.79635276267931</v>
      </c>
      <c r="H31" s="39">
        <v>104.21711308658537</v>
      </c>
      <c r="I31" s="39">
        <v>104.86579370014455</v>
      </c>
      <c r="J31" s="39">
        <v>103.59357051685988</v>
      </c>
      <c r="K31" s="39">
        <v>102.58001843371045</v>
      </c>
      <c r="L31" s="39">
        <v>103.15566831859132</v>
      </c>
      <c r="M31" s="39">
        <v>103.36328490927887</v>
      </c>
      <c r="N31" s="39">
        <v>102.97309355487342</v>
      </c>
      <c r="O31" s="10">
        <v>103.27787784774804</v>
      </c>
      <c r="P31" s="33">
        <f t="shared" si="3"/>
        <v>103.28391709182051</v>
      </c>
      <c r="Q31" s="39">
        <f t="shared" si="2"/>
        <v>3.2839170918204701</v>
      </c>
    </row>
    <row r="32" spans="1:17" ht="16.5" customHeight="1" x14ac:dyDescent="0.2">
      <c r="A32" s="31" t="s">
        <v>2</v>
      </c>
      <c r="B32" s="32">
        <v>1.1233490264285761</v>
      </c>
      <c r="C32" s="39">
        <v>100.00000000000001</v>
      </c>
      <c r="D32" s="9">
        <v>100.51047925433608</v>
      </c>
      <c r="E32" s="39">
        <v>100.51047925433608</v>
      </c>
      <c r="F32" s="39">
        <v>100.51047925433608</v>
      </c>
      <c r="G32" s="39">
        <v>100.46730060661037</v>
      </c>
      <c r="H32" s="39">
        <v>100.46730060661037</v>
      </c>
      <c r="I32" s="39">
        <v>104.23449268310529</v>
      </c>
      <c r="J32" s="39">
        <v>104.23230294374223</v>
      </c>
      <c r="K32" s="39">
        <v>104.23230294374223</v>
      </c>
      <c r="L32" s="39">
        <v>104.23230294374223</v>
      </c>
      <c r="M32" s="39">
        <v>104.23230294374223</v>
      </c>
      <c r="N32" s="39">
        <v>104.23230294374223</v>
      </c>
      <c r="O32" s="10">
        <v>104.23230294374223</v>
      </c>
      <c r="P32" s="33">
        <f t="shared" si="3"/>
        <v>102.67452911014897</v>
      </c>
      <c r="Q32" s="39">
        <f t="shared" si="2"/>
        <v>2.674529110148967</v>
      </c>
    </row>
    <row r="33" spans="1:17" ht="16.5" customHeight="1" x14ac:dyDescent="0.2">
      <c r="A33" s="31" t="s">
        <v>11</v>
      </c>
      <c r="B33" s="32">
        <v>1.4831979381881175</v>
      </c>
      <c r="C33" s="39">
        <v>99.999999999999986</v>
      </c>
      <c r="D33" s="9">
        <v>102.60309314365752</v>
      </c>
      <c r="E33" s="39">
        <v>103.14130535698899</v>
      </c>
      <c r="F33" s="39">
        <v>102.93701237548427</v>
      </c>
      <c r="G33" s="39">
        <v>103.75088601212782</v>
      </c>
      <c r="H33" s="39">
        <v>102.33520451174283</v>
      </c>
      <c r="I33" s="39">
        <v>103.02164402798248</v>
      </c>
      <c r="J33" s="39">
        <v>105.22906215052438</v>
      </c>
      <c r="K33" s="39">
        <v>103.56342013299833</v>
      </c>
      <c r="L33" s="39">
        <v>104.26524221795965</v>
      </c>
      <c r="M33" s="39">
        <v>103.25317242666843</v>
      </c>
      <c r="N33" s="39">
        <v>102.16705572154855</v>
      </c>
      <c r="O33" s="10">
        <v>101.3358185822276</v>
      </c>
      <c r="P33" s="33">
        <f t="shared" si="3"/>
        <v>103.13357638832592</v>
      </c>
      <c r="Q33" s="39">
        <f t="shared" si="2"/>
        <v>3.1335763883259489</v>
      </c>
    </row>
    <row r="34" spans="1:17" ht="16.5" customHeight="1" x14ac:dyDescent="0.2">
      <c r="A34" s="34" t="s">
        <v>3</v>
      </c>
      <c r="B34" s="35">
        <v>1.1343558290637328</v>
      </c>
      <c r="C34" s="39">
        <v>100.00000000000001</v>
      </c>
      <c r="D34" s="9">
        <v>103.50695931483072</v>
      </c>
      <c r="E34" s="39">
        <v>102.35378522326593</v>
      </c>
      <c r="F34" s="39">
        <v>103.17737301575734</v>
      </c>
      <c r="G34" s="39">
        <v>103.16463842048041</v>
      </c>
      <c r="H34" s="39">
        <v>103.04615762209671</v>
      </c>
      <c r="I34" s="39">
        <v>102.25951562229662</v>
      </c>
      <c r="J34" s="39">
        <v>102.06212555327201</v>
      </c>
      <c r="K34" s="39">
        <v>102.58481002385994</v>
      </c>
      <c r="L34" s="39">
        <v>104.34126517539423</v>
      </c>
      <c r="M34" s="39">
        <v>103.91658635057337</v>
      </c>
      <c r="N34" s="39">
        <v>104.00507283169071</v>
      </c>
      <c r="O34" s="10">
        <v>104.65762572911817</v>
      </c>
      <c r="P34" s="33">
        <f t="shared" si="3"/>
        <v>103.25632624021968</v>
      </c>
      <c r="Q34" s="39">
        <f t="shared" si="2"/>
        <v>3.25632624021965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100</v>
      </c>
      <c r="D35" s="12">
        <v>102.68883292482732</v>
      </c>
      <c r="E35" s="40">
        <v>102.82505002784248</v>
      </c>
      <c r="F35" s="40">
        <v>103.66675994575755</v>
      </c>
      <c r="G35" s="40">
        <v>103.65720013106524</v>
      </c>
      <c r="H35" s="40">
        <v>103.68016991338568</v>
      </c>
      <c r="I35" s="40">
        <v>103.76020370144707</v>
      </c>
      <c r="J35" s="40">
        <v>104.30008885552932</v>
      </c>
      <c r="K35" s="40">
        <v>104.606834078487</v>
      </c>
      <c r="L35" s="40">
        <v>104.76578001338976</v>
      </c>
      <c r="M35" s="40">
        <v>105.01574713856171</v>
      </c>
      <c r="N35" s="40">
        <v>105.26092261242728</v>
      </c>
      <c r="O35" s="13">
        <v>105.38108546121852</v>
      </c>
      <c r="P35" s="38">
        <f t="shared" si="3"/>
        <v>104.13405623366158</v>
      </c>
      <c r="Q35" s="40">
        <f t="shared" si="2"/>
        <v>4.1340562336615818</v>
      </c>
    </row>
    <row r="36" spans="1:17" ht="16.5" customHeight="1" x14ac:dyDescent="0.55000000000000004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32</v>
      </c>
      <c r="C38" s="30" t="s">
        <v>51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24</v>
      </c>
      <c r="I38" s="30" t="s">
        <v>19</v>
      </c>
      <c r="J38" s="30" t="s">
        <v>20</v>
      </c>
      <c r="K38" s="30" t="s">
        <v>25</v>
      </c>
      <c r="L38" s="30" t="s">
        <v>26</v>
      </c>
      <c r="M38" s="30" t="s">
        <v>27</v>
      </c>
      <c r="N38" s="30" t="s">
        <v>21</v>
      </c>
      <c r="O38" s="30" t="s">
        <v>28</v>
      </c>
      <c r="P38" s="30" t="s">
        <v>52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100.00000000000001</v>
      </c>
      <c r="D39" s="9">
        <v>101.99710886063295</v>
      </c>
      <c r="E39" s="35">
        <v>104.55778875106564</v>
      </c>
      <c r="F39" s="39">
        <v>103.07504919308219</v>
      </c>
      <c r="G39" s="39">
        <v>101.72194103244442</v>
      </c>
      <c r="H39" s="39">
        <v>99.014221117419794</v>
      </c>
      <c r="I39" s="39">
        <v>98.584367946865427</v>
      </c>
      <c r="J39" s="39">
        <v>98.865512880992</v>
      </c>
      <c r="K39" s="39">
        <v>99.020296845353599</v>
      </c>
      <c r="L39" s="39">
        <v>100.9760677868636</v>
      </c>
      <c r="M39" s="39">
        <v>100.94648575769308</v>
      </c>
      <c r="N39" s="39">
        <v>101.75286321295368</v>
      </c>
      <c r="O39" s="10">
        <v>102.45183445955506</v>
      </c>
      <c r="P39" s="33">
        <f>AVERAGE(D39:O39)</f>
        <v>101.08029482041013</v>
      </c>
      <c r="Q39" s="39">
        <f t="shared" ref="Q39:Q51" si="4">P39/C39*100-100</f>
        <v>1.080294820410117</v>
      </c>
    </row>
    <row r="40" spans="1:17" ht="16.5" customHeight="1" x14ac:dyDescent="0.2">
      <c r="A40" s="34" t="s">
        <v>7</v>
      </c>
      <c r="B40" s="35">
        <v>1.5661815697977122</v>
      </c>
      <c r="C40" s="39">
        <v>99.999999999999986</v>
      </c>
      <c r="D40" s="9">
        <v>100.37766703459606</v>
      </c>
      <c r="E40" s="35">
        <v>100.35920065044365</v>
      </c>
      <c r="F40" s="39">
        <v>100.40713153061537</v>
      </c>
      <c r="G40" s="39">
        <v>100.37969642339277</v>
      </c>
      <c r="H40" s="39">
        <v>100.37967833718567</v>
      </c>
      <c r="I40" s="39">
        <v>100.41346853239905</v>
      </c>
      <c r="J40" s="39">
        <v>100.41346853239905</v>
      </c>
      <c r="K40" s="39">
        <v>100.41346853239905</v>
      </c>
      <c r="L40" s="39">
        <v>100.42964635758361</v>
      </c>
      <c r="M40" s="39">
        <v>100.42964635758361</v>
      </c>
      <c r="N40" s="39">
        <v>100.42964635758361</v>
      </c>
      <c r="O40" s="10">
        <v>100.42964635758361</v>
      </c>
      <c r="P40" s="33">
        <f t="shared" ref="P40:P51" si="5">AVERAGE(D40:O40)</f>
        <v>100.40519708364708</v>
      </c>
      <c r="Q40" s="39">
        <f t="shared" si="4"/>
        <v>0.40519708364709572</v>
      </c>
    </row>
    <row r="41" spans="1:17" ht="16.5" customHeight="1" x14ac:dyDescent="0.2">
      <c r="A41" s="31" t="s">
        <v>0</v>
      </c>
      <c r="B41" s="32">
        <v>1.1449026514095488</v>
      </c>
      <c r="C41" s="39">
        <v>100</v>
      </c>
      <c r="D41" s="9">
        <v>102.5924419128291</v>
      </c>
      <c r="E41" s="35">
        <v>101.56621194342341</v>
      </c>
      <c r="F41" s="39">
        <v>100.17733078436719</v>
      </c>
      <c r="G41" s="39">
        <v>100.64993729860525</v>
      </c>
      <c r="H41" s="39">
        <v>99.836118530528381</v>
      </c>
      <c r="I41" s="39">
        <v>99.416983286288655</v>
      </c>
      <c r="J41" s="39">
        <v>98.520810867664451</v>
      </c>
      <c r="K41" s="39">
        <v>97.568357018544688</v>
      </c>
      <c r="L41" s="39">
        <v>96.229165707179391</v>
      </c>
      <c r="M41" s="39">
        <v>96.019777603831656</v>
      </c>
      <c r="N41" s="39">
        <v>95.554833156865726</v>
      </c>
      <c r="O41" s="10">
        <v>94.49659599550013</v>
      </c>
      <c r="P41" s="33">
        <f t="shared" si="5"/>
        <v>98.552380342135677</v>
      </c>
      <c r="Q41" s="39">
        <f t="shared" si="4"/>
        <v>-1.4476196578643226</v>
      </c>
    </row>
    <row r="42" spans="1:17" ht="16.5" customHeight="1" x14ac:dyDescent="0.2">
      <c r="A42" s="31" t="s">
        <v>1</v>
      </c>
      <c r="B42" s="32">
        <v>1.2272505653176429</v>
      </c>
      <c r="C42" s="39">
        <v>100.00000000000001</v>
      </c>
      <c r="D42" s="9">
        <v>102.71248264723548</v>
      </c>
      <c r="E42" s="35">
        <v>102.30092123287859</v>
      </c>
      <c r="F42" s="39">
        <v>103.23195277565976</v>
      </c>
      <c r="G42" s="39">
        <v>102.75612383148517</v>
      </c>
      <c r="H42" s="39">
        <v>103.10142353199699</v>
      </c>
      <c r="I42" s="39">
        <v>103.17402861763013</v>
      </c>
      <c r="J42" s="39">
        <v>103.20833459182717</v>
      </c>
      <c r="K42" s="39">
        <v>102.79994312438281</v>
      </c>
      <c r="L42" s="39">
        <v>103.14414540073123</v>
      </c>
      <c r="M42" s="39">
        <v>104.34003750432039</v>
      </c>
      <c r="N42" s="39">
        <v>104.97758952696785</v>
      </c>
      <c r="O42" s="10">
        <v>104.17033974012926</v>
      </c>
      <c r="P42" s="33">
        <f t="shared" si="5"/>
        <v>103.32644354377042</v>
      </c>
      <c r="Q42" s="39">
        <f t="shared" si="4"/>
        <v>3.3264435437704094</v>
      </c>
    </row>
    <row r="43" spans="1:17" ht="16.5" customHeight="1" x14ac:dyDescent="0.2">
      <c r="A43" s="31" t="s">
        <v>34</v>
      </c>
      <c r="B43" s="32">
        <v>1.4317280536967192</v>
      </c>
      <c r="C43" s="39">
        <v>100</v>
      </c>
      <c r="D43" s="9">
        <v>98.430931100211566</v>
      </c>
      <c r="E43" s="35">
        <v>97.469304184998009</v>
      </c>
      <c r="F43" s="39">
        <v>95.932746745828666</v>
      </c>
      <c r="G43" s="39">
        <v>95.239299680031493</v>
      </c>
      <c r="H43" s="39">
        <v>93.679280499891306</v>
      </c>
      <c r="I43" s="39">
        <v>92.994387981526714</v>
      </c>
      <c r="J43" s="39">
        <v>93.289143668211295</v>
      </c>
      <c r="K43" s="39">
        <v>91.717728713403702</v>
      </c>
      <c r="L43" s="39">
        <v>91.775001834068661</v>
      </c>
      <c r="M43" s="39">
        <v>91.645313740845452</v>
      </c>
      <c r="N43" s="39">
        <v>91.518696319696005</v>
      </c>
      <c r="O43" s="10">
        <v>91.962075510471493</v>
      </c>
      <c r="P43" s="33">
        <f t="shared" si="5"/>
        <v>93.804492498265361</v>
      </c>
      <c r="Q43" s="39">
        <f t="shared" si="4"/>
        <v>-6.1955075017346388</v>
      </c>
    </row>
    <row r="44" spans="1:17" ht="16.5" customHeight="1" x14ac:dyDescent="0.2">
      <c r="A44" s="31" t="s">
        <v>8</v>
      </c>
      <c r="B44" s="32">
        <v>0.98498054552043812</v>
      </c>
      <c r="C44" s="39">
        <v>100</v>
      </c>
      <c r="D44" s="9">
        <v>100.93404391413478</v>
      </c>
      <c r="E44" s="35">
        <v>100.52509299068961</v>
      </c>
      <c r="F44" s="39">
        <v>99.978849585437189</v>
      </c>
      <c r="G44" s="39">
        <v>99.962894900314566</v>
      </c>
      <c r="H44" s="39">
        <v>99.506277890612111</v>
      </c>
      <c r="I44" s="39">
        <v>99.889098437948661</v>
      </c>
      <c r="J44" s="39">
        <v>102.16350919203134</v>
      </c>
      <c r="K44" s="39">
        <v>102.21982797214572</v>
      </c>
      <c r="L44" s="39">
        <v>101.8501988550359</v>
      </c>
      <c r="M44" s="39">
        <v>102.29286162675248</v>
      </c>
      <c r="N44" s="39">
        <v>102.15275687625616</v>
      </c>
      <c r="O44" s="10">
        <v>103.08203500313229</v>
      </c>
      <c r="P44" s="33">
        <f t="shared" si="5"/>
        <v>101.21312060370757</v>
      </c>
      <c r="Q44" s="39">
        <f t="shared" si="4"/>
        <v>1.2131206037075799</v>
      </c>
    </row>
    <row r="45" spans="1:17" ht="16.5" customHeight="1" x14ac:dyDescent="0.2">
      <c r="A45" s="31" t="s">
        <v>9</v>
      </c>
      <c r="B45" s="32">
        <v>1.2621739231575511</v>
      </c>
      <c r="C45" s="39">
        <v>100.00000000000001</v>
      </c>
      <c r="D45" s="9">
        <v>101.28839142830091</v>
      </c>
      <c r="E45" s="35">
        <v>101.29566672983167</v>
      </c>
      <c r="F45" s="39">
        <v>100.64640212161444</v>
      </c>
      <c r="G45" s="39">
        <v>100.57365966762494</v>
      </c>
      <c r="H45" s="39">
        <v>100.90791496640401</v>
      </c>
      <c r="I45" s="39">
        <v>100.84402249660418</v>
      </c>
      <c r="J45" s="39">
        <v>100.25572429429609</v>
      </c>
      <c r="K45" s="39">
        <v>100.25698827272079</v>
      </c>
      <c r="L45" s="39">
        <v>100.31792188512773</v>
      </c>
      <c r="M45" s="39">
        <v>100.33590596044905</v>
      </c>
      <c r="N45" s="39">
        <v>100.2293142709204</v>
      </c>
      <c r="O45" s="10">
        <v>100.22955993885272</v>
      </c>
      <c r="P45" s="33">
        <f t="shared" si="5"/>
        <v>100.59845600272889</v>
      </c>
      <c r="Q45" s="39">
        <f t="shared" si="4"/>
        <v>0.59845600272888078</v>
      </c>
    </row>
    <row r="46" spans="1:17" ht="16.5" customHeight="1" x14ac:dyDescent="0.2">
      <c r="A46" s="31" t="s">
        <v>10</v>
      </c>
      <c r="B46" s="32">
        <v>1.0550842916645156</v>
      </c>
      <c r="C46" s="39">
        <v>100</v>
      </c>
      <c r="D46" s="9">
        <v>100.06347867867298</v>
      </c>
      <c r="E46" s="35">
        <v>99.901162645883318</v>
      </c>
      <c r="F46" s="32">
        <v>100.17698683300394</v>
      </c>
      <c r="G46" s="39">
        <v>100.69794683495223</v>
      </c>
      <c r="H46" s="39">
        <v>100.24309410261867</v>
      </c>
      <c r="I46" s="39">
        <v>100.65185995948504</v>
      </c>
      <c r="J46" s="39">
        <v>100.77416221158836</v>
      </c>
      <c r="K46" s="39">
        <v>100.77416221158836</v>
      </c>
      <c r="L46" s="39">
        <v>101.01295504952475</v>
      </c>
      <c r="M46" s="39">
        <v>100.93564426313829</v>
      </c>
      <c r="N46" s="39">
        <v>100.77724385418301</v>
      </c>
      <c r="O46" s="10">
        <v>101.44592801090508</v>
      </c>
      <c r="P46" s="33">
        <f t="shared" si="5"/>
        <v>100.62121872129535</v>
      </c>
      <c r="Q46" s="39">
        <f t="shared" si="4"/>
        <v>0.6212187212953495</v>
      </c>
    </row>
    <row r="47" spans="1:17" ht="16.5" customHeight="1" x14ac:dyDescent="0.2">
      <c r="A47" s="34" t="s">
        <v>33</v>
      </c>
      <c r="B47" s="35">
        <v>1.0100111511475292</v>
      </c>
      <c r="C47" s="39">
        <v>100.00000000000001</v>
      </c>
      <c r="D47" s="9">
        <v>99.513106921845093</v>
      </c>
      <c r="E47" s="35">
        <v>99.218484811500417</v>
      </c>
      <c r="F47" s="39">
        <v>99.218591446125501</v>
      </c>
      <c r="G47" s="39">
        <v>100.10900627284292</v>
      </c>
      <c r="H47" s="39">
        <v>100.07948093495445</v>
      </c>
      <c r="I47" s="39">
        <v>99.727648325564218</v>
      </c>
      <c r="J47" s="39">
        <v>100.26203007524732</v>
      </c>
      <c r="K47" s="39">
        <v>100.27614522044375</v>
      </c>
      <c r="L47" s="39">
        <v>98.767610115934659</v>
      </c>
      <c r="M47" s="39">
        <v>98.754065468787687</v>
      </c>
      <c r="N47" s="39">
        <v>98.6217636870783</v>
      </c>
      <c r="O47" s="10">
        <v>97.923851852462349</v>
      </c>
      <c r="P47" s="33">
        <f t="shared" si="5"/>
        <v>99.372648761065548</v>
      </c>
      <c r="Q47" s="39">
        <f t="shared" si="4"/>
        <v>-0.62735123893446598</v>
      </c>
    </row>
    <row r="48" spans="1:17" ht="16.5" customHeight="1" x14ac:dyDescent="0.2">
      <c r="A48" s="31" t="s">
        <v>2</v>
      </c>
      <c r="B48" s="32">
        <v>1.0759325936016013</v>
      </c>
      <c r="C48" s="39">
        <v>100</v>
      </c>
      <c r="D48" s="9">
        <v>100</v>
      </c>
      <c r="E48" s="35">
        <v>100</v>
      </c>
      <c r="F48" s="39">
        <v>100</v>
      </c>
      <c r="G48" s="39">
        <v>100</v>
      </c>
      <c r="H48" s="39">
        <v>100</v>
      </c>
      <c r="I48" s="39">
        <v>100</v>
      </c>
      <c r="J48" s="39">
        <v>100</v>
      </c>
      <c r="K48" s="39">
        <v>100</v>
      </c>
      <c r="L48" s="39">
        <v>100.69797077877116</v>
      </c>
      <c r="M48" s="39">
        <v>100.69797077877116</v>
      </c>
      <c r="N48" s="39">
        <v>100.69797077877116</v>
      </c>
      <c r="O48" s="10">
        <v>103.25069705490084</v>
      </c>
      <c r="P48" s="33">
        <f t="shared" si="5"/>
        <v>100.44538411593453</v>
      </c>
      <c r="Q48" s="39">
        <f t="shared" si="4"/>
        <v>0.4453841159345302</v>
      </c>
    </row>
    <row r="49" spans="1:17" ht="16.5" customHeight="1" x14ac:dyDescent="0.2">
      <c r="A49" s="31" t="s">
        <v>11</v>
      </c>
      <c r="B49" s="32">
        <v>1.5160021939158055</v>
      </c>
      <c r="C49" s="39">
        <v>100</v>
      </c>
      <c r="D49" s="9">
        <v>103.1508985343356</v>
      </c>
      <c r="E49" s="35">
        <v>103.1508985343356</v>
      </c>
      <c r="F49" s="39">
        <v>103.44407992380557</v>
      </c>
      <c r="G49" s="39">
        <v>103.6364800323893</v>
      </c>
      <c r="H49" s="39">
        <v>103.64018842881634</v>
      </c>
      <c r="I49" s="39">
        <v>104.56673607587288</v>
      </c>
      <c r="J49" s="39">
        <v>104.56696968819499</v>
      </c>
      <c r="K49" s="39">
        <v>104.56696968819499</v>
      </c>
      <c r="L49" s="39">
        <v>105.84090623745541</v>
      </c>
      <c r="M49" s="39">
        <v>105.83285248728646</v>
      </c>
      <c r="N49" s="39">
        <v>105.83285248728646</v>
      </c>
      <c r="O49" s="10">
        <v>102.59832991746399</v>
      </c>
      <c r="P49" s="33">
        <f t="shared" si="5"/>
        <v>104.23568016961981</v>
      </c>
      <c r="Q49" s="39">
        <f t="shared" si="4"/>
        <v>4.2356801696198119</v>
      </c>
    </row>
    <row r="50" spans="1:17" ht="16.5" customHeight="1" x14ac:dyDescent="0.2">
      <c r="A50" s="34" t="s">
        <v>3</v>
      </c>
      <c r="B50" s="35">
        <v>1.2228107999041096</v>
      </c>
      <c r="C50" s="39">
        <v>100</v>
      </c>
      <c r="D50" s="9">
        <v>101.27190144038336</v>
      </c>
      <c r="E50" s="35">
        <v>100.56621774562106</v>
      </c>
      <c r="F50" s="39">
        <v>99.711418882677066</v>
      </c>
      <c r="G50" s="39">
        <v>100.10755827993788</v>
      </c>
      <c r="H50" s="39">
        <v>101.30984070679152</v>
      </c>
      <c r="I50" s="39">
        <v>100.65119394752766</v>
      </c>
      <c r="J50" s="39">
        <v>100.44637331915676</v>
      </c>
      <c r="K50" s="39">
        <v>102.47278591441348</v>
      </c>
      <c r="L50" s="39">
        <v>105.70734380246967</v>
      </c>
      <c r="M50" s="39">
        <v>104.85180934336614</v>
      </c>
      <c r="N50" s="39">
        <v>105.13094064280773</v>
      </c>
      <c r="O50" s="10">
        <v>107.1145531331351</v>
      </c>
      <c r="P50" s="33">
        <f t="shared" si="5"/>
        <v>102.44516142985729</v>
      </c>
      <c r="Q50" s="39">
        <f t="shared" si="4"/>
        <v>2.4451614298572935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100</v>
      </c>
      <c r="D51" s="12">
        <v>101.42589145622222</v>
      </c>
      <c r="E51" s="41">
        <v>102.30196682817675</v>
      </c>
      <c r="F51" s="42">
        <v>101.44328329555333</v>
      </c>
      <c r="G51" s="40">
        <v>100.87326991675518</v>
      </c>
      <c r="H51" s="40">
        <v>99.637506852481437</v>
      </c>
      <c r="I51" s="40">
        <v>99.370537703966761</v>
      </c>
      <c r="J51" s="40">
        <v>99.490748922916268</v>
      </c>
      <c r="K51" s="40">
        <v>99.471063932844558</v>
      </c>
      <c r="L51" s="40">
        <v>100.43508725957567</v>
      </c>
      <c r="M51" s="40">
        <v>100.46315183529843</v>
      </c>
      <c r="N51" s="40">
        <v>100.82090968329783</v>
      </c>
      <c r="O51" s="13">
        <v>101.14749553581066</v>
      </c>
      <c r="P51" s="38">
        <f t="shared" si="5"/>
        <v>100.57340943524157</v>
      </c>
      <c r="Q51" s="40">
        <f t="shared" si="4"/>
        <v>0.5734094352415724</v>
      </c>
    </row>
    <row r="52" spans="1:17" ht="16.5" customHeight="1" x14ac:dyDescent="0.55000000000000004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s="29" customFormat="1" ht="16.5" customHeight="1" x14ac:dyDescent="0.2">
      <c r="A53" s="92" t="s">
        <v>12</v>
      </c>
      <c r="B53" s="93" t="s">
        <v>61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32</v>
      </c>
      <c r="C54" s="30" t="s">
        <v>51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24</v>
      </c>
      <c r="I54" s="30" t="s">
        <v>19</v>
      </c>
      <c r="J54" s="30" t="s">
        <v>20</v>
      </c>
      <c r="K54" s="30" t="s">
        <v>25</v>
      </c>
      <c r="L54" s="30" t="s">
        <v>26</v>
      </c>
      <c r="M54" s="30" t="s">
        <v>27</v>
      </c>
      <c r="N54" s="30" t="s">
        <v>21</v>
      </c>
      <c r="O54" s="30" t="s">
        <v>28</v>
      </c>
      <c r="P54" s="30" t="s">
        <v>52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100</v>
      </c>
      <c r="D55" s="9">
        <v>102.88167859061298</v>
      </c>
      <c r="E55" s="39">
        <v>102.8566437878744</v>
      </c>
      <c r="F55" s="39">
        <v>101.84208932194478</v>
      </c>
      <c r="G55" s="39">
        <v>101.6091905315314</v>
      </c>
      <c r="H55" s="39">
        <v>100.3332074077782</v>
      </c>
      <c r="I55" s="39">
        <v>102.1320839156548</v>
      </c>
      <c r="J55" s="39">
        <v>102.42166430840808</v>
      </c>
      <c r="K55" s="39">
        <v>102.39140147054249</v>
      </c>
      <c r="L55" s="39">
        <v>103.30694100410788</v>
      </c>
      <c r="M55" s="39">
        <v>102.95087204319883</v>
      </c>
      <c r="N55" s="39">
        <v>104.36557650267549</v>
      </c>
      <c r="O55" s="10">
        <v>105.47624035441974</v>
      </c>
      <c r="P55" s="33">
        <f>AVERAGE(D55:O55)</f>
        <v>102.71396576989578</v>
      </c>
      <c r="Q55" s="39">
        <f t="shared" ref="Q55:Q67" si="6">P55/C55*100-100</f>
        <v>2.7139657698957791</v>
      </c>
    </row>
    <row r="56" spans="1:17" ht="16.5" customHeight="1" x14ac:dyDescent="0.2">
      <c r="A56" s="34" t="s">
        <v>7</v>
      </c>
      <c r="B56" s="35">
        <v>1.5225742085710934</v>
      </c>
      <c r="C56" s="39">
        <v>100</v>
      </c>
      <c r="D56" s="9">
        <v>105.48658726238821</v>
      </c>
      <c r="E56" s="39">
        <v>105.99404100795738</v>
      </c>
      <c r="F56" s="39">
        <v>107.21031881964936</v>
      </c>
      <c r="G56" s="39">
        <v>107.39026080965758</v>
      </c>
      <c r="H56" s="39">
        <v>107.54817538472025</v>
      </c>
      <c r="I56" s="39">
        <v>107.35584731476945</v>
      </c>
      <c r="J56" s="39">
        <v>107.51500472872819</v>
      </c>
      <c r="K56" s="39">
        <v>107.64106179662062</v>
      </c>
      <c r="L56" s="39">
        <v>107.80466706739092</v>
      </c>
      <c r="M56" s="39">
        <v>108.13865645949852</v>
      </c>
      <c r="N56" s="39">
        <v>107.86899985912885</v>
      </c>
      <c r="O56" s="10">
        <v>109.19972340704477</v>
      </c>
      <c r="P56" s="33">
        <f t="shared" ref="P56:P67" si="7">AVERAGE(D56:O56)</f>
        <v>107.42944532646287</v>
      </c>
      <c r="Q56" s="39">
        <f t="shared" si="6"/>
        <v>7.4294453264628544</v>
      </c>
    </row>
    <row r="57" spans="1:17" ht="16.5" customHeight="1" x14ac:dyDescent="0.2">
      <c r="A57" s="31" t="s">
        <v>0</v>
      </c>
      <c r="B57" s="32">
        <v>0.96649852498911626</v>
      </c>
      <c r="C57" s="39">
        <v>100</v>
      </c>
      <c r="D57" s="9">
        <v>101.1944707309157</v>
      </c>
      <c r="E57" s="39">
        <v>101.11463792071402</v>
      </c>
      <c r="F57" s="39">
        <v>101.99797628231546</v>
      </c>
      <c r="G57" s="39">
        <v>102.71501682060602</v>
      </c>
      <c r="H57" s="39">
        <v>103.38201758718196</v>
      </c>
      <c r="I57" s="39">
        <v>105.61123008948977</v>
      </c>
      <c r="J57" s="39">
        <v>106.73978970107051</v>
      </c>
      <c r="K57" s="39">
        <v>107.21364915158796</v>
      </c>
      <c r="L57" s="39">
        <v>107.5506049498224</v>
      </c>
      <c r="M57" s="39">
        <v>108.34406945772905</v>
      </c>
      <c r="N57" s="39">
        <v>108.06171459777394</v>
      </c>
      <c r="O57" s="10">
        <v>109.66406989371681</v>
      </c>
      <c r="P57" s="33">
        <f t="shared" si="7"/>
        <v>105.2991039319103</v>
      </c>
      <c r="Q57" s="39">
        <f t="shared" si="6"/>
        <v>5.2991039319102811</v>
      </c>
    </row>
    <row r="58" spans="1:17" ht="16.5" customHeight="1" x14ac:dyDescent="0.2">
      <c r="A58" s="31" t="s">
        <v>1</v>
      </c>
      <c r="B58" s="32">
        <v>1.3525526741821583</v>
      </c>
      <c r="C58" s="39">
        <v>99.999999999999957</v>
      </c>
      <c r="D58" s="9">
        <v>102.7327547733733</v>
      </c>
      <c r="E58" s="39">
        <v>101.98922607587873</v>
      </c>
      <c r="F58" s="39">
        <v>102.2481389990496</v>
      </c>
      <c r="G58" s="39">
        <v>102.3532365548425</v>
      </c>
      <c r="H58" s="39">
        <v>102.63255450712482</v>
      </c>
      <c r="I58" s="39">
        <v>103.12713248567212</v>
      </c>
      <c r="J58" s="39">
        <v>103.0046290745355</v>
      </c>
      <c r="K58" s="39">
        <v>102.9314207855475</v>
      </c>
      <c r="L58" s="39">
        <v>104.71773377568292</v>
      </c>
      <c r="M58" s="39">
        <v>105.33182070178808</v>
      </c>
      <c r="N58" s="39">
        <v>105.68833550020763</v>
      </c>
      <c r="O58" s="10">
        <v>105.90059519084748</v>
      </c>
      <c r="P58" s="33">
        <f t="shared" si="7"/>
        <v>103.55479820204584</v>
      </c>
      <c r="Q58" s="39">
        <f t="shared" si="6"/>
        <v>3.5547982020459017</v>
      </c>
    </row>
    <row r="59" spans="1:17" ht="16.5" customHeight="1" x14ac:dyDescent="0.2">
      <c r="A59" s="31" t="s">
        <v>34</v>
      </c>
      <c r="B59" s="32">
        <v>0.99734628537626424</v>
      </c>
      <c r="C59" s="39">
        <v>100</v>
      </c>
      <c r="D59" s="9">
        <v>100.41120296059917</v>
      </c>
      <c r="E59" s="39">
        <v>101.77116558848316</v>
      </c>
      <c r="F59" s="39">
        <v>100.6834223631419</v>
      </c>
      <c r="G59" s="39">
        <v>101.9438074299365</v>
      </c>
      <c r="H59" s="39">
        <v>100.9101882020406</v>
      </c>
      <c r="I59" s="39">
        <v>101.20868421715515</v>
      </c>
      <c r="J59" s="39">
        <v>101.40519333943776</v>
      </c>
      <c r="K59" s="39">
        <v>100.88541903289089</v>
      </c>
      <c r="L59" s="39">
        <v>100.41949514524055</v>
      </c>
      <c r="M59" s="39">
        <v>101.24569055612463</v>
      </c>
      <c r="N59" s="39">
        <v>101.41166676370526</v>
      </c>
      <c r="O59" s="10">
        <v>102.0750120733265</v>
      </c>
      <c r="P59" s="33">
        <f t="shared" si="7"/>
        <v>101.1975789726735</v>
      </c>
      <c r="Q59" s="39">
        <f t="shared" si="6"/>
        <v>1.1975789726734973</v>
      </c>
    </row>
    <row r="60" spans="1:17" ht="16.5" customHeight="1" x14ac:dyDescent="0.2">
      <c r="A60" s="31" t="s">
        <v>8</v>
      </c>
      <c r="B60" s="32">
        <v>1.109486885826662</v>
      </c>
      <c r="C60" s="39">
        <v>99.999999999999986</v>
      </c>
      <c r="D60" s="9">
        <v>101.58645401130504</v>
      </c>
      <c r="E60" s="39">
        <v>101.83796250123085</v>
      </c>
      <c r="F60" s="39">
        <v>103.17365047309028</v>
      </c>
      <c r="G60" s="39">
        <v>103.19468517838357</v>
      </c>
      <c r="H60" s="39">
        <v>102.3781066954927</v>
      </c>
      <c r="I60" s="39">
        <v>102.49590070978749</v>
      </c>
      <c r="J60" s="39">
        <v>102.95165494843107</v>
      </c>
      <c r="K60" s="39">
        <v>103.39005403158663</v>
      </c>
      <c r="L60" s="39">
        <v>103.76576648681907</v>
      </c>
      <c r="M60" s="39">
        <v>104.49172345542054</v>
      </c>
      <c r="N60" s="39">
        <v>105.18027512351647</v>
      </c>
      <c r="O60" s="10">
        <v>107.45460763532328</v>
      </c>
      <c r="P60" s="33">
        <f t="shared" si="7"/>
        <v>103.49173677086559</v>
      </c>
      <c r="Q60" s="39">
        <f t="shared" si="6"/>
        <v>3.4917367708656002</v>
      </c>
    </row>
    <row r="61" spans="1:17" ht="16.5" customHeight="1" x14ac:dyDescent="0.2">
      <c r="A61" s="31" t="s">
        <v>9</v>
      </c>
      <c r="B61" s="32">
        <v>1.181723933557687</v>
      </c>
      <c r="C61" s="39">
        <v>100</v>
      </c>
      <c r="D61" s="9">
        <v>103.81969427198764</v>
      </c>
      <c r="E61" s="39">
        <v>104.22171202323356</v>
      </c>
      <c r="F61" s="39">
        <v>104.60319528906062</v>
      </c>
      <c r="G61" s="39">
        <v>105.08526132873868</v>
      </c>
      <c r="H61" s="39">
        <v>105.70690314478588</v>
      </c>
      <c r="I61" s="39">
        <v>105.30068386598928</v>
      </c>
      <c r="J61" s="39">
        <v>104.58262040477757</v>
      </c>
      <c r="K61" s="39">
        <v>104.7956582857839</v>
      </c>
      <c r="L61" s="39">
        <v>105.55756698238285</v>
      </c>
      <c r="M61" s="39">
        <v>105.69280659779423</v>
      </c>
      <c r="N61" s="39">
        <v>105.48401683705927</v>
      </c>
      <c r="O61" s="10">
        <v>105.41094550556092</v>
      </c>
      <c r="P61" s="33">
        <f t="shared" si="7"/>
        <v>105.0217553780962</v>
      </c>
      <c r="Q61" s="39">
        <f t="shared" si="6"/>
        <v>5.0217553780961879</v>
      </c>
    </row>
    <row r="62" spans="1:17" ht="16.5" customHeight="1" x14ac:dyDescent="0.2">
      <c r="A62" s="31" t="s">
        <v>10</v>
      </c>
      <c r="B62" s="32">
        <v>1.0785838243921875</v>
      </c>
      <c r="C62" s="39">
        <v>100</v>
      </c>
      <c r="D62" s="9">
        <v>100.17640996001408</v>
      </c>
      <c r="E62" s="39">
        <v>99.76251704706641</v>
      </c>
      <c r="F62" s="39">
        <v>100.15081971832086</v>
      </c>
      <c r="G62" s="39">
        <v>100.41610723870751</v>
      </c>
      <c r="H62" s="39">
        <v>99.882199271205678</v>
      </c>
      <c r="I62" s="39">
        <v>100.36183550738026</v>
      </c>
      <c r="J62" s="39">
        <v>100.58383615280555</v>
      </c>
      <c r="K62" s="39">
        <v>100.66213559216823</v>
      </c>
      <c r="L62" s="39">
        <v>100.66887540080852</v>
      </c>
      <c r="M62" s="39">
        <v>100.81289747688481</v>
      </c>
      <c r="N62" s="39">
        <v>100.99546906254952</v>
      </c>
      <c r="O62" s="10">
        <v>101.03938266327785</v>
      </c>
      <c r="P62" s="33">
        <f t="shared" si="7"/>
        <v>100.45937375759911</v>
      </c>
      <c r="Q62" s="39">
        <f t="shared" si="6"/>
        <v>0.45937375759909571</v>
      </c>
    </row>
    <row r="63" spans="1:17" ht="16.5" customHeight="1" x14ac:dyDescent="0.2">
      <c r="A63" s="34" t="s">
        <v>33</v>
      </c>
      <c r="B63" s="35">
        <v>0.92617453120766513</v>
      </c>
      <c r="C63" s="39">
        <v>100</v>
      </c>
      <c r="D63" s="9">
        <v>100.25667005116404</v>
      </c>
      <c r="E63" s="39">
        <v>100.93471117800061</v>
      </c>
      <c r="F63" s="39">
        <v>100.01968037764813</v>
      </c>
      <c r="G63" s="39">
        <v>100.26471903334412</v>
      </c>
      <c r="H63" s="39">
        <v>100.15813968502574</v>
      </c>
      <c r="I63" s="39">
        <v>99.667602910979255</v>
      </c>
      <c r="J63" s="39">
        <v>99.072807372284473</v>
      </c>
      <c r="K63" s="39">
        <v>99.349767678204259</v>
      </c>
      <c r="L63" s="39">
        <v>99.381553197859716</v>
      </c>
      <c r="M63" s="39">
        <v>99.558130995409627</v>
      </c>
      <c r="N63" s="39">
        <v>100.42626513647885</v>
      </c>
      <c r="O63" s="10">
        <v>100.32689248711986</v>
      </c>
      <c r="P63" s="33">
        <f t="shared" si="7"/>
        <v>99.95141167529323</v>
      </c>
      <c r="Q63" s="39">
        <f t="shared" si="6"/>
        <v>-4.8588324706770436E-2</v>
      </c>
    </row>
    <row r="64" spans="1:17" ht="16.5" customHeight="1" x14ac:dyDescent="0.2">
      <c r="A64" s="31" t="s">
        <v>2</v>
      </c>
      <c r="B64" s="32">
        <v>1.0666609510259633</v>
      </c>
      <c r="C64" s="39">
        <v>100</v>
      </c>
      <c r="D64" s="9">
        <v>100.53609931375446</v>
      </c>
      <c r="E64" s="39">
        <v>100.73526767688742</v>
      </c>
      <c r="F64" s="39">
        <v>100.71009406179556</v>
      </c>
      <c r="G64" s="39">
        <v>100.73526767688742</v>
      </c>
      <c r="H64" s="39">
        <v>100.73526767688742</v>
      </c>
      <c r="I64" s="39">
        <v>102.05178978001422</v>
      </c>
      <c r="J64" s="39">
        <v>102.05214040313814</v>
      </c>
      <c r="K64" s="39">
        <v>102.05214040313814</v>
      </c>
      <c r="L64" s="39">
        <v>105.58325200301944</v>
      </c>
      <c r="M64" s="39">
        <v>105.58325200301944</v>
      </c>
      <c r="N64" s="39">
        <v>105.58325200301944</v>
      </c>
      <c r="O64" s="10">
        <v>107.94015312490141</v>
      </c>
      <c r="P64" s="33">
        <f t="shared" si="7"/>
        <v>102.8581646772052</v>
      </c>
      <c r="Q64" s="39">
        <f t="shared" si="6"/>
        <v>2.8581646772051954</v>
      </c>
    </row>
    <row r="65" spans="1:17" ht="16.5" customHeight="1" x14ac:dyDescent="0.2">
      <c r="A65" s="31" t="s">
        <v>11</v>
      </c>
      <c r="B65" s="32">
        <v>1.3045036330730764</v>
      </c>
      <c r="C65" s="39">
        <v>100</v>
      </c>
      <c r="D65" s="9">
        <v>103.70419668449296</v>
      </c>
      <c r="E65" s="39">
        <v>104.80490200671325</v>
      </c>
      <c r="F65" s="39">
        <v>106.68623175914949</v>
      </c>
      <c r="G65" s="39">
        <v>108.69880433246972</v>
      </c>
      <c r="H65" s="39">
        <v>109.43634373668937</v>
      </c>
      <c r="I65" s="39">
        <v>109.74889078182375</v>
      </c>
      <c r="J65" s="39">
        <v>109.23040321904803</v>
      </c>
      <c r="K65" s="39">
        <v>109.48756442057844</v>
      </c>
      <c r="L65" s="39">
        <v>108.57897002253061</v>
      </c>
      <c r="M65" s="39">
        <v>110.6495439511645</v>
      </c>
      <c r="N65" s="39">
        <v>111.77598696538142</v>
      </c>
      <c r="O65" s="10">
        <v>112.51301716993628</v>
      </c>
      <c r="P65" s="33">
        <f t="shared" si="7"/>
        <v>108.77623792083149</v>
      </c>
      <c r="Q65" s="39">
        <f t="shared" si="6"/>
        <v>8.7762379208314911</v>
      </c>
    </row>
    <row r="66" spans="1:17" ht="16.5" customHeight="1" x14ac:dyDescent="0.2">
      <c r="A66" s="34" t="s">
        <v>3</v>
      </c>
      <c r="B66" s="35">
        <v>1.2539906612657337</v>
      </c>
      <c r="C66" s="39">
        <v>100</v>
      </c>
      <c r="D66" s="9">
        <v>101.82838192500587</v>
      </c>
      <c r="E66" s="39">
        <v>102.60890457435237</v>
      </c>
      <c r="F66" s="39">
        <v>103.4719041765552</v>
      </c>
      <c r="G66" s="39">
        <v>104.50442823302289</v>
      </c>
      <c r="H66" s="39">
        <v>104.19034547795347</v>
      </c>
      <c r="I66" s="39">
        <v>105.05353644345706</v>
      </c>
      <c r="J66" s="39">
        <v>105.22550265622139</v>
      </c>
      <c r="K66" s="39">
        <v>108.3238591156929</v>
      </c>
      <c r="L66" s="39">
        <v>111.82002147046134</v>
      </c>
      <c r="M66" s="39">
        <v>110.01612441829269</v>
      </c>
      <c r="N66" s="39">
        <v>110.47834903210037</v>
      </c>
      <c r="O66" s="10">
        <v>110.86432684777461</v>
      </c>
      <c r="P66" s="33">
        <f t="shared" si="7"/>
        <v>106.53214036424085</v>
      </c>
      <c r="Q66" s="39">
        <f t="shared" si="6"/>
        <v>6.5321403642408313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100</v>
      </c>
      <c r="D67" s="12">
        <v>102.58275133989277</v>
      </c>
      <c r="E67" s="40">
        <v>102.6961581690958</v>
      </c>
      <c r="F67" s="40">
        <v>102.51082419667534</v>
      </c>
      <c r="G67" s="40">
        <v>102.68089592457827</v>
      </c>
      <c r="H67" s="40">
        <v>102.15269868432094</v>
      </c>
      <c r="I67" s="40">
        <v>103.16155098826739</v>
      </c>
      <c r="J67" s="40">
        <v>103.29555134331308</v>
      </c>
      <c r="K67" s="40">
        <v>103.4651189608616</v>
      </c>
      <c r="L67" s="40">
        <v>104.37865372153856</v>
      </c>
      <c r="M67" s="40">
        <v>104.42374371737817</v>
      </c>
      <c r="N67" s="40">
        <v>105.14414697887246</v>
      </c>
      <c r="O67" s="13">
        <v>106.04253663401825</v>
      </c>
      <c r="P67" s="38">
        <f t="shared" si="7"/>
        <v>103.54455255490105</v>
      </c>
      <c r="Q67" s="40">
        <f t="shared" si="6"/>
        <v>3.5445525549010455</v>
      </c>
    </row>
    <row r="68" spans="1:17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7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7" ht="16.5" customHeight="1" x14ac:dyDescent="0.2">
      <c r="A70" s="80" t="s">
        <v>94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2"/>
    </row>
    <row r="71" spans="1:17" ht="16.5" customHeight="1" x14ac:dyDescent="0.2">
      <c r="A71" s="83" t="s">
        <v>59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</row>
    <row r="72" spans="1:17" ht="16.5" customHeight="1" x14ac:dyDescent="0.2">
      <c r="A72" s="83" t="s">
        <v>60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</row>
  </sheetData>
  <mergeCells count="19"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  <mergeCell ref="A5:A6"/>
    <mergeCell ref="B5:Q5"/>
    <mergeCell ref="A20:Q20"/>
    <mergeCell ref="A1:Q1"/>
    <mergeCell ref="A70:Q70"/>
    <mergeCell ref="A21:A22"/>
    <mergeCell ref="B21:Q21"/>
    <mergeCell ref="A2:Q2"/>
    <mergeCell ref="A3:Q3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2011</oddHeader>
  </headerFooter>
  <rowBreaks count="1" manualBreakCount="1">
    <brk id="3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6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ht="17.649999999999999" customHeight="1" x14ac:dyDescent="0.2">
      <c r="A2" s="97" t="s">
        <v>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7.649999999999999" customHeight="1" x14ac:dyDescent="0.2">
      <c r="A3" s="97" t="s">
        <v>23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32</v>
      </c>
      <c r="C6" s="30" t="s">
        <v>54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24</v>
      </c>
      <c r="I6" s="30" t="s">
        <v>19</v>
      </c>
      <c r="J6" s="30" t="s">
        <v>20</v>
      </c>
      <c r="K6" s="30" t="s">
        <v>25</v>
      </c>
      <c r="L6" s="30" t="s">
        <v>26</v>
      </c>
      <c r="M6" s="30" t="s">
        <v>27</v>
      </c>
      <c r="N6" s="30" t="s">
        <v>21</v>
      </c>
      <c r="O6" s="30" t="s">
        <v>28</v>
      </c>
      <c r="P6" s="30" t="s">
        <v>55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102.40429791554105</v>
      </c>
      <c r="D7" s="15">
        <v>105.23859300677043</v>
      </c>
      <c r="E7" s="33">
        <v>105.12778547530513</v>
      </c>
      <c r="F7" s="33">
        <v>105.05517453418037</v>
      </c>
      <c r="G7" s="33">
        <v>104.22145227929686</v>
      </c>
      <c r="H7" s="33">
        <v>103.66522650933597</v>
      </c>
      <c r="I7" s="33">
        <v>101.40438935270912</v>
      </c>
      <c r="J7" s="33">
        <v>102.56743137272058</v>
      </c>
      <c r="K7" s="33">
        <v>104.54438204451939</v>
      </c>
      <c r="L7" s="33">
        <v>107.62540298864693</v>
      </c>
      <c r="M7" s="33">
        <v>106.36028813987491</v>
      </c>
      <c r="N7" s="33">
        <v>104.78064543946537</v>
      </c>
      <c r="O7" s="16">
        <v>104.34053316849133</v>
      </c>
      <c r="P7" s="33">
        <f>AVERAGE(D7:O7)</f>
        <v>104.57760869260967</v>
      </c>
      <c r="Q7" s="33">
        <f>P7/C7*100-100</f>
        <v>2.1222847295541101</v>
      </c>
    </row>
    <row r="8" spans="1:17" ht="16.5" customHeight="1" x14ac:dyDescent="0.2">
      <c r="A8" s="34" t="s">
        <v>7</v>
      </c>
      <c r="B8" s="35">
        <v>1.5180379521288712</v>
      </c>
      <c r="C8" s="33">
        <v>106.21574163342801</v>
      </c>
      <c r="D8" s="15">
        <v>109.20301311197252</v>
      </c>
      <c r="E8" s="33">
        <v>111.1396363299981</v>
      </c>
      <c r="F8" s="33">
        <v>111.04659540900923</v>
      </c>
      <c r="G8" s="33">
        <v>111.07123662173474</v>
      </c>
      <c r="H8" s="33">
        <v>111.83160820427283</v>
      </c>
      <c r="I8" s="33">
        <v>111.48880308769247</v>
      </c>
      <c r="J8" s="33">
        <v>111.40186499370279</v>
      </c>
      <c r="K8" s="33">
        <v>118.49534348542757</v>
      </c>
      <c r="L8" s="33">
        <v>119.44911308436468</v>
      </c>
      <c r="M8" s="33">
        <v>119.44843165032526</v>
      </c>
      <c r="N8" s="33">
        <v>119.52842594766668</v>
      </c>
      <c r="O8" s="16">
        <v>120.20812183010159</v>
      </c>
      <c r="P8" s="33">
        <f t="shared" ref="P8:P19" si="0">AVERAGE(D8:O8)</f>
        <v>114.52601614635573</v>
      </c>
      <c r="Q8" s="33">
        <f t="shared" ref="Q8:Q19" si="1">P8/C8*100-100</f>
        <v>7.8239575275086395</v>
      </c>
    </row>
    <row r="9" spans="1:17" ht="16.5" customHeight="1" x14ac:dyDescent="0.2">
      <c r="A9" s="31" t="s">
        <v>0</v>
      </c>
      <c r="B9" s="32">
        <v>1.0915911771881013</v>
      </c>
      <c r="C9" s="33">
        <v>104.59657607369002</v>
      </c>
      <c r="D9" s="15">
        <v>106.25742188131392</v>
      </c>
      <c r="E9" s="33">
        <v>105.56103346078086</v>
      </c>
      <c r="F9" s="33">
        <v>106.46589677531583</v>
      </c>
      <c r="G9" s="33">
        <v>106.50113591692111</v>
      </c>
      <c r="H9" s="33">
        <v>106.20159174901745</v>
      </c>
      <c r="I9" s="33">
        <v>105.16785463139496</v>
      </c>
      <c r="J9" s="33">
        <v>104.54793838999271</v>
      </c>
      <c r="K9" s="33">
        <v>105.9947923951752</v>
      </c>
      <c r="L9" s="33">
        <v>105.73860507452672</v>
      </c>
      <c r="M9" s="33">
        <v>106.13828108003301</v>
      </c>
      <c r="N9" s="33">
        <v>106.33008652189797</v>
      </c>
      <c r="O9" s="16">
        <v>106.56275224095653</v>
      </c>
      <c r="P9" s="33">
        <f t="shared" si="0"/>
        <v>105.95561584311052</v>
      </c>
      <c r="Q9" s="33">
        <f t="shared" si="1"/>
        <v>1.2993157333018672</v>
      </c>
    </row>
    <row r="10" spans="1:17" ht="16.5" customHeight="1" x14ac:dyDescent="0.2">
      <c r="A10" s="31" t="s">
        <v>1</v>
      </c>
      <c r="B10" s="32">
        <v>1.2722980462507103</v>
      </c>
      <c r="C10" s="33">
        <v>102.94512704554815</v>
      </c>
      <c r="D10" s="15">
        <v>105.84938015568167</v>
      </c>
      <c r="E10" s="33">
        <v>105.89388461117036</v>
      </c>
      <c r="F10" s="33">
        <v>106.44387887974239</v>
      </c>
      <c r="G10" s="33">
        <v>106.90663705260167</v>
      </c>
      <c r="H10" s="33">
        <v>106.96468412071853</v>
      </c>
      <c r="I10" s="33">
        <v>107.29060282231509</v>
      </c>
      <c r="J10" s="33">
        <v>107.11478773624657</v>
      </c>
      <c r="K10" s="33">
        <v>107.45904956515884</v>
      </c>
      <c r="L10" s="33">
        <v>108.31657062556015</v>
      </c>
      <c r="M10" s="33">
        <v>106.56329290918008</v>
      </c>
      <c r="N10" s="33">
        <v>106.7037946520899</v>
      </c>
      <c r="O10" s="16">
        <v>108.16847598960719</v>
      </c>
      <c r="P10" s="33">
        <f t="shared" si="0"/>
        <v>106.97291992667273</v>
      </c>
      <c r="Q10" s="33">
        <f t="shared" si="1"/>
        <v>3.912562932039009</v>
      </c>
    </row>
    <row r="11" spans="1:17" ht="16.5" customHeight="1" x14ac:dyDescent="0.2">
      <c r="A11" s="31" t="s">
        <v>34</v>
      </c>
      <c r="B11" s="32">
        <v>1.1529776924021105</v>
      </c>
      <c r="C11" s="33">
        <v>99.971916098958289</v>
      </c>
      <c r="D11" s="15">
        <v>99.745140421225258</v>
      </c>
      <c r="E11" s="33">
        <v>100.27798011501342</v>
      </c>
      <c r="F11" s="33">
        <v>100.31486212795204</v>
      </c>
      <c r="G11" s="33">
        <v>99.994170590328508</v>
      </c>
      <c r="H11" s="33">
        <v>100.44051971377661</v>
      </c>
      <c r="I11" s="33">
        <v>100.32788485531297</v>
      </c>
      <c r="J11" s="33">
        <v>100.58900910164724</v>
      </c>
      <c r="K11" s="33">
        <v>102.24647073940251</v>
      </c>
      <c r="L11" s="33">
        <v>102.10244636648055</v>
      </c>
      <c r="M11" s="33">
        <v>102.60265240293489</v>
      </c>
      <c r="N11" s="33">
        <v>103.26943286746209</v>
      </c>
      <c r="O11" s="16">
        <v>103.25819261835304</v>
      </c>
      <c r="P11" s="33">
        <f t="shared" si="0"/>
        <v>101.26406349332409</v>
      </c>
      <c r="Q11" s="33">
        <f t="shared" si="1"/>
        <v>1.2925103817023569</v>
      </c>
    </row>
    <row r="12" spans="1:17" ht="16.5" customHeight="1" x14ac:dyDescent="0.2">
      <c r="A12" s="31" t="s">
        <v>8</v>
      </c>
      <c r="B12" s="32">
        <v>1.1477119794957342</v>
      </c>
      <c r="C12" s="33">
        <v>101.32975177921503</v>
      </c>
      <c r="D12" s="15">
        <v>102.6076223372982</v>
      </c>
      <c r="E12" s="33">
        <v>102.57109604911136</v>
      </c>
      <c r="F12" s="33">
        <v>103.23416014143837</v>
      </c>
      <c r="G12" s="33">
        <v>103.18526382480384</v>
      </c>
      <c r="H12" s="33">
        <v>102.84799895851171</v>
      </c>
      <c r="I12" s="33">
        <v>105.09755869956881</v>
      </c>
      <c r="J12" s="33">
        <v>105.25652801678535</v>
      </c>
      <c r="K12" s="33">
        <v>105.08952124628905</v>
      </c>
      <c r="L12" s="33">
        <v>105.50918711218951</v>
      </c>
      <c r="M12" s="33">
        <v>105.73770670024815</v>
      </c>
      <c r="N12" s="33">
        <v>105.73402908672958</v>
      </c>
      <c r="O12" s="16">
        <v>106.28497523774948</v>
      </c>
      <c r="P12" s="33">
        <f t="shared" si="0"/>
        <v>104.42963728422694</v>
      </c>
      <c r="Q12" s="33">
        <f t="shared" si="1"/>
        <v>3.0592056632746676</v>
      </c>
    </row>
    <row r="13" spans="1:17" ht="16.5" customHeight="1" x14ac:dyDescent="0.2">
      <c r="A13" s="31" t="s">
        <v>9</v>
      </c>
      <c r="B13" s="32">
        <v>1.2070791629116615</v>
      </c>
      <c r="C13" s="33">
        <v>104.77736221700792</v>
      </c>
      <c r="D13" s="15">
        <v>105.53325752339204</v>
      </c>
      <c r="E13" s="33">
        <v>106.18143694312074</v>
      </c>
      <c r="F13" s="33">
        <v>106.8574991463403</v>
      </c>
      <c r="G13" s="33">
        <v>107.32030857123098</v>
      </c>
      <c r="H13" s="33">
        <v>107.36017223581811</v>
      </c>
      <c r="I13" s="33">
        <v>106.97071551396581</v>
      </c>
      <c r="J13" s="33">
        <v>106.44238535838468</v>
      </c>
      <c r="K13" s="33">
        <v>107.6584291636506</v>
      </c>
      <c r="L13" s="33">
        <v>108.26316588758294</v>
      </c>
      <c r="M13" s="33">
        <v>107.92494052586612</v>
      </c>
      <c r="N13" s="33">
        <v>107.34907007411394</v>
      </c>
      <c r="O13" s="16">
        <v>107.13936292726537</v>
      </c>
      <c r="P13" s="33">
        <f t="shared" si="0"/>
        <v>107.08339532256097</v>
      </c>
      <c r="Q13" s="33">
        <f t="shared" si="1"/>
        <v>2.2008886812563162</v>
      </c>
    </row>
    <row r="14" spans="1:17" ht="16.5" customHeight="1" x14ac:dyDescent="0.2">
      <c r="A14" s="31" t="s">
        <v>10</v>
      </c>
      <c r="B14" s="32">
        <v>1.0692129740931882</v>
      </c>
      <c r="C14" s="33">
        <v>100.38546924791139</v>
      </c>
      <c r="D14" s="15">
        <v>100.88564689553922</v>
      </c>
      <c r="E14" s="33">
        <v>100.8252249749489</v>
      </c>
      <c r="F14" s="33">
        <v>100.7854740628371</v>
      </c>
      <c r="G14" s="33">
        <v>100.89569307940853</v>
      </c>
      <c r="H14" s="33">
        <v>100.96992628670061</v>
      </c>
      <c r="I14" s="33">
        <v>100.39999249025786</v>
      </c>
      <c r="J14" s="33">
        <v>100.39999249025786</v>
      </c>
      <c r="K14" s="33">
        <v>100.41091681814036</v>
      </c>
      <c r="L14" s="33">
        <v>100.53859116573089</v>
      </c>
      <c r="M14" s="33">
        <v>100.52774368169668</v>
      </c>
      <c r="N14" s="33">
        <v>100.52364752943562</v>
      </c>
      <c r="O14" s="16">
        <v>100.53807369931538</v>
      </c>
      <c r="P14" s="33">
        <f t="shared" si="0"/>
        <v>100.64174359785575</v>
      </c>
      <c r="Q14" s="33">
        <f t="shared" si="1"/>
        <v>0.25529028440507773</v>
      </c>
    </row>
    <row r="15" spans="1:17" ht="16.5" customHeight="1" x14ac:dyDescent="0.2">
      <c r="A15" s="34" t="s">
        <v>33</v>
      </c>
      <c r="B15" s="35">
        <v>1.030010132532881</v>
      </c>
      <c r="C15" s="33">
        <v>101.20522085155402</v>
      </c>
      <c r="D15" s="15">
        <v>101.72425496098768</v>
      </c>
      <c r="E15" s="33">
        <v>101.49369783756221</v>
      </c>
      <c r="F15" s="33">
        <v>101.90022390136902</v>
      </c>
      <c r="G15" s="33">
        <v>102.21478479801374</v>
      </c>
      <c r="H15" s="33">
        <v>102.01937000645923</v>
      </c>
      <c r="I15" s="33">
        <v>102.10543137981473</v>
      </c>
      <c r="J15" s="33">
        <v>102.47315651635165</v>
      </c>
      <c r="K15" s="33">
        <v>102.95723051823683</v>
      </c>
      <c r="L15" s="33">
        <v>102.8759289222667</v>
      </c>
      <c r="M15" s="33">
        <v>103.22361658577175</v>
      </c>
      <c r="N15" s="33">
        <v>103.42899837951477</v>
      </c>
      <c r="O15" s="16">
        <v>103.14410332981021</v>
      </c>
      <c r="P15" s="33">
        <f t="shared" si="0"/>
        <v>102.46339976134654</v>
      </c>
      <c r="Q15" s="33">
        <f t="shared" si="1"/>
        <v>1.2431956565145867</v>
      </c>
    </row>
    <row r="16" spans="1:17" ht="16.5" customHeight="1" x14ac:dyDescent="0.2">
      <c r="A16" s="31" t="s">
        <v>2</v>
      </c>
      <c r="B16" s="32">
        <v>1.1049083089425595</v>
      </c>
      <c r="C16" s="33">
        <v>102.09557816923353</v>
      </c>
      <c r="D16" s="15">
        <v>105.79222986472199</v>
      </c>
      <c r="E16" s="33">
        <v>105.79222986472199</v>
      </c>
      <c r="F16" s="33">
        <v>108.08163536423956</v>
      </c>
      <c r="G16" s="33">
        <v>108.08163536423956</v>
      </c>
      <c r="H16" s="33">
        <v>108.08163536423956</v>
      </c>
      <c r="I16" s="33">
        <v>108.02334539613017</v>
      </c>
      <c r="J16" s="33">
        <v>108.02334539613017</v>
      </c>
      <c r="K16" s="33">
        <v>108.02334539613017</v>
      </c>
      <c r="L16" s="33">
        <v>108.05159712764448</v>
      </c>
      <c r="M16" s="33">
        <v>108.05159712764448</v>
      </c>
      <c r="N16" s="33">
        <v>108.05159712764448</v>
      </c>
      <c r="O16" s="16">
        <v>108.05159712764448</v>
      </c>
      <c r="P16" s="33">
        <f t="shared" si="0"/>
        <v>107.67548254342761</v>
      </c>
      <c r="Q16" s="33">
        <f t="shared" si="1"/>
        <v>5.4653732064133322</v>
      </c>
    </row>
    <row r="17" spans="1:17" ht="16.5" customHeight="1" x14ac:dyDescent="0.2">
      <c r="A17" s="31" t="s">
        <v>11</v>
      </c>
      <c r="B17" s="32">
        <v>1.3687906660848648</v>
      </c>
      <c r="C17" s="33">
        <v>105.88635628154441</v>
      </c>
      <c r="D17" s="15">
        <v>109.38955618827669</v>
      </c>
      <c r="E17" s="33">
        <v>109.73916694665799</v>
      </c>
      <c r="F17" s="33">
        <v>109.80758383610022</v>
      </c>
      <c r="G17" s="33">
        <v>109.58454563902937</v>
      </c>
      <c r="H17" s="33">
        <v>109.8131301543475</v>
      </c>
      <c r="I17" s="33">
        <v>109.9201794481082</v>
      </c>
      <c r="J17" s="33">
        <v>110.34793357453934</v>
      </c>
      <c r="K17" s="33">
        <v>109.71803080852175</v>
      </c>
      <c r="L17" s="33">
        <v>110.03436361783537</v>
      </c>
      <c r="M17" s="33">
        <v>109.99493180922269</v>
      </c>
      <c r="N17" s="33">
        <v>111.06882946113717</v>
      </c>
      <c r="O17" s="16">
        <v>110.77369898741053</v>
      </c>
      <c r="P17" s="33">
        <f t="shared" si="0"/>
        <v>110.01599587259891</v>
      </c>
      <c r="Q17" s="33">
        <f t="shared" si="1"/>
        <v>3.9000677103989432</v>
      </c>
    </row>
    <row r="18" spans="1:17" ht="16.5" customHeight="1" x14ac:dyDescent="0.2">
      <c r="A18" s="34" t="s">
        <v>3</v>
      </c>
      <c r="B18" s="35">
        <v>1.2009735613304433</v>
      </c>
      <c r="C18" s="33">
        <v>103.98586299892338</v>
      </c>
      <c r="D18" s="15">
        <v>107.52320751832494</v>
      </c>
      <c r="E18" s="33">
        <v>107.8810691952402</v>
      </c>
      <c r="F18" s="33">
        <v>108.09709258635502</v>
      </c>
      <c r="G18" s="33">
        <v>108.41102230558185</v>
      </c>
      <c r="H18" s="33">
        <v>107.94739421533258</v>
      </c>
      <c r="I18" s="33">
        <v>109.24400645240181</v>
      </c>
      <c r="J18" s="33">
        <v>109.21947595934631</v>
      </c>
      <c r="K18" s="33">
        <v>109.91665546157807</v>
      </c>
      <c r="L18" s="33">
        <v>110.08586564735313</v>
      </c>
      <c r="M18" s="33">
        <v>110.57850342669973</v>
      </c>
      <c r="N18" s="33">
        <v>111.16392556028583</v>
      </c>
      <c r="O18" s="16">
        <v>110.93193245082736</v>
      </c>
      <c r="P18" s="33">
        <f t="shared" si="0"/>
        <v>109.2500125649439</v>
      </c>
      <c r="Q18" s="33">
        <f t="shared" si="1"/>
        <v>5.0623704167123407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102.87724358495934</v>
      </c>
      <c r="D19" s="18">
        <v>105.14613424100385</v>
      </c>
      <c r="E19" s="38">
        <v>105.27264780303811</v>
      </c>
      <c r="F19" s="38">
        <v>105.53393832465332</v>
      </c>
      <c r="G19" s="38">
        <v>105.28180656915555</v>
      </c>
      <c r="H19" s="38">
        <v>105.06943858208805</v>
      </c>
      <c r="I19" s="38">
        <v>104.16692862641695</v>
      </c>
      <c r="J19" s="38">
        <v>104.59353155012961</v>
      </c>
      <c r="K19" s="38">
        <v>106.17541357905243</v>
      </c>
      <c r="L19" s="38">
        <v>107.68231799248609</v>
      </c>
      <c r="M19" s="38">
        <v>107.03528200187429</v>
      </c>
      <c r="N19" s="38">
        <v>106.44497339924045</v>
      </c>
      <c r="O19" s="19">
        <v>106.43309600916703</v>
      </c>
      <c r="P19" s="38">
        <f t="shared" si="0"/>
        <v>105.73629238985882</v>
      </c>
      <c r="Q19" s="38">
        <f t="shared" si="1"/>
        <v>2.7790876828249935</v>
      </c>
    </row>
    <row r="20" spans="1:17" ht="16.5" customHeight="1" x14ac:dyDescent="0.55000000000000004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32</v>
      </c>
      <c r="C22" s="30" t="s">
        <v>54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24</v>
      </c>
      <c r="I22" s="30" t="s">
        <v>19</v>
      </c>
      <c r="J22" s="30" t="s">
        <v>20</v>
      </c>
      <c r="K22" s="30" t="s">
        <v>25</v>
      </c>
      <c r="L22" s="30" t="s">
        <v>26</v>
      </c>
      <c r="M22" s="30" t="s">
        <v>27</v>
      </c>
      <c r="N22" s="30" t="s">
        <v>21</v>
      </c>
      <c r="O22" s="30" t="s">
        <v>28</v>
      </c>
      <c r="P22" s="30" t="s">
        <v>55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103.16676616735064</v>
      </c>
      <c r="D23" s="9">
        <v>106.84487834620414</v>
      </c>
      <c r="E23" s="39">
        <v>107.03361719924419</v>
      </c>
      <c r="F23" s="39">
        <v>107.05545482260568</v>
      </c>
      <c r="G23" s="39">
        <v>105.65447033328999</v>
      </c>
      <c r="H23" s="39">
        <v>105.48922567299358</v>
      </c>
      <c r="I23" s="39">
        <v>103.47305989124693</v>
      </c>
      <c r="J23" s="39">
        <v>103.92546746440635</v>
      </c>
      <c r="K23" s="39">
        <v>105.42678508318701</v>
      </c>
      <c r="L23" s="39">
        <v>109.35927169418797</v>
      </c>
      <c r="M23" s="39">
        <v>107.56590964153445</v>
      </c>
      <c r="N23" s="39">
        <v>107.16862524760856</v>
      </c>
      <c r="O23" s="10">
        <v>105.77474001298575</v>
      </c>
      <c r="P23" s="33">
        <f>AVERAGE(D23:O23)</f>
        <v>106.23095878412458</v>
      </c>
      <c r="Q23" s="39">
        <f t="shared" ref="Q23:Q35" si="2">P23/C23*100-100</f>
        <v>2.9701353746064001</v>
      </c>
    </row>
    <row r="24" spans="1:17" ht="16.5" customHeight="1" x14ac:dyDescent="0.2">
      <c r="A24" s="34" t="s">
        <v>7</v>
      </c>
      <c r="B24" s="35">
        <v>1.4466213804675181</v>
      </c>
      <c r="C24" s="39">
        <v>110.09029511515679</v>
      </c>
      <c r="D24" s="9">
        <v>113.94338398808711</v>
      </c>
      <c r="E24" s="39">
        <v>117.64031621505949</v>
      </c>
      <c r="F24" s="39">
        <v>117.60761768425554</v>
      </c>
      <c r="G24" s="39">
        <v>117.7096866210989</v>
      </c>
      <c r="H24" s="39">
        <v>120.060554623076</v>
      </c>
      <c r="I24" s="39">
        <v>119.46890931679262</v>
      </c>
      <c r="J24" s="39">
        <v>119.28455436254578</v>
      </c>
      <c r="K24" s="39">
        <v>126.70228719417381</v>
      </c>
      <c r="L24" s="39">
        <v>128.8597783437653</v>
      </c>
      <c r="M24" s="39">
        <v>128.95168760256402</v>
      </c>
      <c r="N24" s="39">
        <v>129.67604402074562</v>
      </c>
      <c r="O24" s="10">
        <v>131.17387433089465</v>
      </c>
      <c r="P24" s="33">
        <f t="shared" ref="P24:P35" si="3">AVERAGE(D24:O24)</f>
        <v>122.58989119192158</v>
      </c>
      <c r="Q24" s="39">
        <f t="shared" si="2"/>
        <v>11.353949104859737</v>
      </c>
    </row>
    <row r="25" spans="1:17" ht="16.5" customHeight="1" x14ac:dyDescent="0.2">
      <c r="A25" s="31" t="s">
        <v>0</v>
      </c>
      <c r="B25" s="32">
        <v>1.1571676827338275</v>
      </c>
      <c r="C25" s="39">
        <v>108.76924333269453</v>
      </c>
      <c r="D25" s="9">
        <v>111.65958836623945</v>
      </c>
      <c r="E25" s="39">
        <v>110.52739055218194</v>
      </c>
      <c r="F25" s="39">
        <v>110.28864327063191</v>
      </c>
      <c r="G25" s="39">
        <v>110.58561490618276</v>
      </c>
      <c r="H25" s="39">
        <v>110.62620694496198</v>
      </c>
      <c r="I25" s="39">
        <v>108.91648195609613</v>
      </c>
      <c r="J25" s="39">
        <v>108.63212944935572</v>
      </c>
      <c r="K25" s="39">
        <v>112.85089033511305</v>
      </c>
      <c r="L25" s="39">
        <v>111.35330905988698</v>
      </c>
      <c r="M25" s="39">
        <v>111.83657921071621</v>
      </c>
      <c r="N25" s="39">
        <v>111.88708350362208</v>
      </c>
      <c r="O25" s="10">
        <v>111.94276477472351</v>
      </c>
      <c r="P25" s="33">
        <f t="shared" si="3"/>
        <v>110.92555686080932</v>
      </c>
      <c r="Q25" s="39">
        <f t="shared" si="2"/>
        <v>1.9824662395776897</v>
      </c>
    </row>
    <row r="26" spans="1:17" ht="16.5" customHeight="1" x14ac:dyDescent="0.2">
      <c r="A26" s="31" t="s">
        <v>1</v>
      </c>
      <c r="B26" s="32">
        <v>1.2065406541897863</v>
      </c>
      <c r="C26" s="39">
        <v>101.9096602850493</v>
      </c>
      <c r="D26" s="9">
        <v>103.58459070198512</v>
      </c>
      <c r="E26" s="39">
        <v>103.54002581083326</v>
      </c>
      <c r="F26" s="39">
        <v>103.80169365268529</v>
      </c>
      <c r="G26" s="39">
        <v>103.80487685919614</v>
      </c>
      <c r="H26" s="39">
        <v>103.69481552716512</v>
      </c>
      <c r="I26" s="39">
        <v>104.08526055772322</v>
      </c>
      <c r="J26" s="39">
        <v>103.74023942216247</v>
      </c>
      <c r="K26" s="39">
        <v>104.39273094948722</v>
      </c>
      <c r="L26" s="39">
        <v>104.97263838390521</v>
      </c>
      <c r="M26" s="39">
        <v>104.99085273268403</v>
      </c>
      <c r="N26" s="39">
        <v>105.1046579210314</v>
      </c>
      <c r="O26" s="10">
        <v>107.19877801860881</v>
      </c>
      <c r="P26" s="33">
        <f t="shared" si="3"/>
        <v>104.4092633781223</v>
      </c>
      <c r="Q26" s="39">
        <f t="shared" si="2"/>
        <v>2.4527636399546537</v>
      </c>
    </row>
    <row r="27" spans="1:17" ht="16.5" customHeight="1" x14ac:dyDescent="0.2">
      <c r="A27" s="31" t="s">
        <v>34</v>
      </c>
      <c r="B27" s="32">
        <v>1.0874368951501949</v>
      </c>
      <c r="C27" s="39">
        <v>104.42105027232124</v>
      </c>
      <c r="D27" s="9">
        <v>104.55693811434816</v>
      </c>
      <c r="E27" s="39">
        <v>105.50846645490873</v>
      </c>
      <c r="F27" s="39">
        <v>105.1341322617757</v>
      </c>
      <c r="G27" s="39">
        <v>104.88039047737843</v>
      </c>
      <c r="H27" s="39">
        <v>106.37812955625293</v>
      </c>
      <c r="I27" s="39">
        <v>105.91598885805215</v>
      </c>
      <c r="J27" s="39">
        <v>105.48558296935025</v>
      </c>
      <c r="K27" s="39">
        <v>108.27184821580624</v>
      </c>
      <c r="L27" s="39">
        <v>108.26767327170576</v>
      </c>
      <c r="M27" s="39">
        <v>109.18482357398676</v>
      </c>
      <c r="N27" s="39">
        <v>109.63104449494628</v>
      </c>
      <c r="O27" s="10">
        <v>109.77280553430643</v>
      </c>
      <c r="P27" s="33">
        <f t="shared" si="3"/>
        <v>106.91565198190149</v>
      </c>
      <c r="Q27" s="39">
        <f t="shared" si="2"/>
        <v>2.388983546013506</v>
      </c>
    </row>
    <row r="28" spans="1:17" ht="16.5" customHeight="1" x14ac:dyDescent="0.2">
      <c r="A28" s="31" t="s">
        <v>8</v>
      </c>
      <c r="B28" s="32">
        <v>1.2460701358115795</v>
      </c>
      <c r="C28" s="39">
        <v>99.112331813606502</v>
      </c>
      <c r="D28" s="9">
        <v>98.149843199635001</v>
      </c>
      <c r="E28" s="39">
        <v>98.149843199635001</v>
      </c>
      <c r="F28" s="39">
        <v>98.39336411558439</v>
      </c>
      <c r="G28" s="39">
        <v>98.238237214626437</v>
      </c>
      <c r="H28" s="39">
        <v>96.878708365334816</v>
      </c>
      <c r="I28" s="39">
        <v>101.22096725021524</v>
      </c>
      <c r="J28" s="39">
        <v>102.0759120519715</v>
      </c>
      <c r="K28" s="39">
        <v>102.00830360602515</v>
      </c>
      <c r="L28" s="39">
        <v>101.6197470408129</v>
      </c>
      <c r="M28" s="39">
        <v>102.23797807189237</v>
      </c>
      <c r="N28" s="39">
        <v>102.23797807189237</v>
      </c>
      <c r="O28" s="10">
        <v>102.49238046792802</v>
      </c>
      <c r="P28" s="33">
        <f t="shared" si="3"/>
        <v>100.30860522129611</v>
      </c>
      <c r="Q28" s="39">
        <f t="shared" si="2"/>
        <v>1.2069874513086347</v>
      </c>
    </row>
    <row r="29" spans="1:17" ht="16.5" customHeight="1" x14ac:dyDescent="0.2">
      <c r="A29" s="31" t="s">
        <v>9</v>
      </c>
      <c r="B29" s="32">
        <v>1.2753346402811971</v>
      </c>
      <c r="C29" s="39">
        <v>108.37302033508131</v>
      </c>
      <c r="D29" s="9">
        <v>109.81242345847859</v>
      </c>
      <c r="E29" s="39">
        <v>110.42214185093576</v>
      </c>
      <c r="F29" s="39">
        <v>110.60304708725729</v>
      </c>
      <c r="G29" s="39">
        <v>112.52283934350102</v>
      </c>
      <c r="H29" s="39">
        <v>112.77737619738306</v>
      </c>
      <c r="I29" s="39">
        <v>111.79673283611444</v>
      </c>
      <c r="J29" s="39">
        <v>112.34412373578112</v>
      </c>
      <c r="K29" s="39">
        <v>113.91381442748722</v>
      </c>
      <c r="L29" s="39">
        <v>114.30534889643683</v>
      </c>
      <c r="M29" s="39">
        <v>114.14902796332211</v>
      </c>
      <c r="N29" s="39">
        <v>113.44825224790765</v>
      </c>
      <c r="O29" s="10">
        <v>113.32482409355482</v>
      </c>
      <c r="P29" s="33">
        <f t="shared" si="3"/>
        <v>112.45166267818</v>
      </c>
      <c r="Q29" s="39">
        <f t="shared" si="2"/>
        <v>3.7635218899388718</v>
      </c>
    </row>
    <row r="30" spans="1:17" ht="16.5" customHeight="1" x14ac:dyDescent="0.2">
      <c r="A30" s="31" t="s">
        <v>10</v>
      </c>
      <c r="B30" s="32">
        <v>1.0340753991288409</v>
      </c>
      <c r="C30" s="39">
        <v>99.843003697113147</v>
      </c>
      <c r="D30" s="9">
        <v>99.991473390693415</v>
      </c>
      <c r="E30" s="39">
        <v>99.991473390693415</v>
      </c>
      <c r="F30" s="39">
        <v>99.846379751933966</v>
      </c>
      <c r="G30" s="39">
        <v>100.01146146217251</v>
      </c>
      <c r="H30" s="39">
        <v>100.09472763454642</v>
      </c>
      <c r="I30" s="39">
        <v>100.11438217541279</v>
      </c>
      <c r="J30" s="39">
        <v>100.11438217541279</v>
      </c>
      <c r="K30" s="39">
        <v>100.20521536698134</v>
      </c>
      <c r="L30" s="39">
        <v>100.32945334876719</v>
      </c>
      <c r="M30" s="39">
        <v>100.20521536698128</v>
      </c>
      <c r="N30" s="39">
        <v>100.20521536698128</v>
      </c>
      <c r="O30" s="10">
        <v>100.20521536698134</v>
      </c>
      <c r="P30" s="33">
        <f t="shared" si="3"/>
        <v>100.10954956646312</v>
      </c>
      <c r="Q30" s="39">
        <f t="shared" si="2"/>
        <v>0.26696499452137346</v>
      </c>
    </row>
    <row r="31" spans="1:17" ht="16.5" customHeight="1" x14ac:dyDescent="0.2">
      <c r="A31" s="34" t="s">
        <v>33</v>
      </c>
      <c r="B31" s="35">
        <v>1.0780170010522563</v>
      </c>
      <c r="C31" s="39">
        <v>103.28391709182051</v>
      </c>
      <c r="D31" s="9">
        <v>104.02028048658215</v>
      </c>
      <c r="E31" s="39">
        <v>103.85339895709683</v>
      </c>
      <c r="F31" s="39">
        <v>105.32612435823401</v>
      </c>
      <c r="G31" s="39">
        <v>105.93647106851869</v>
      </c>
      <c r="H31" s="39">
        <v>105.81074479344409</v>
      </c>
      <c r="I31" s="39">
        <v>105.83866862805877</v>
      </c>
      <c r="J31" s="39">
        <v>106.01711724974867</v>
      </c>
      <c r="K31" s="39">
        <v>107.06141287336834</v>
      </c>
      <c r="L31" s="39">
        <v>106.79077247970316</v>
      </c>
      <c r="M31" s="39">
        <v>107.33496882749748</v>
      </c>
      <c r="N31" s="39">
        <v>107.85583223508229</v>
      </c>
      <c r="O31" s="10">
        <v>107.1464844397042</v>
      </c>
      <c r="P31" s="33">
        <f t="shared" si="3"/>
        <v>106.08268969975323</v>
      </c>
      <c r="Q31" s="39">
        <f t="shared" si="2"/>
        <v>2.7097854987864025</v>
      </c>
    </row>
    <row r="32" spans="1:17" ht="16.5" customHeight="1" x14ac:dyDescent="0.2">
      <c r="A32" s="31" t="s">
        <v>2</v>
      </c>
      <c r="B32" s="32">
        <v>1.1233490264285761</v>
      </c>
      <c r="C32" s="39">
        <v>102.67452911014897</v>
      </c>
      <c r="D32" s="9">
        <v>104.23230294374223</v>
      </c>
      <c r="E32" s="39">
        <v>104.23230294374223</v>
      </c>
      <c r="F32" s="39">
        <v>106.46447147186888</v>
      </c>
      <c r="G32" s="39">
        <v>106.46447147186888</v>
      </c>
      <c r="H32" s="39">
        <v>106.46447147186888</v>
      </c>
      <c r="I32" s="39">
        <v>106.46447147186888</v>
      </c>
      <c r="J32" s="39">
        <v>106.46447147186888</v>
      </c>
      <c r="K32" s="39">
        <v>106.4644714718689</v>
      </c>
      <c r="L32" s="39">
        <v>106.51013039579226</v>
      </c>
      <c r="M32" s="39">
        <v>106.51013039579223</v>
      </c>
      <c r="N32" s="39">
        <v>106.51013039579223</v>
      </c>
      <c r="O32" s="10">
        <v>106.51013039579226</v>
      </c>
      <c r="P32" s="33">
        <f t="shared" si="3"/>
        <v>106.10766302515555</v>
      </c>
      <c r="Q32" s="39">
        <f t="shared" si="2"/>
        <v>3.3437055370602451</v>
      </c>
    </row>
    <row r="33" spans="1:17" ht="16.5" customHeight="1" x14ac:dyDescent="0.2">
      <c r="A33" s="31" t="s">
        <v>11</v>
      </c>
      <c r="B33" s="32">
        <v>1.4831979381881175</v>
      </c>
      <c r="C33" s="39">
        <v>103.13357638832592</v>
      </c>
      <c r="D33" s="9">
        <v>103.29457804365944</v>
      </c>
      <c r="E33" s="39">
        <v>103.8714308333137</v>
      </c>
      <c r="F33" s="39">
        <v>103.48038528584325</v>
      </c>
      <c r="G33" s="39">
        <v>102.45525165468005</v>
      </c>
      <c r="H33" s="39">
        <v>102.8868706241573</v>
      </c>
      <c r="I33" s="39">
        <v>105.87874344913914</v>
      </c>
      <c r="J33" s="39">
        <v>106.63880831397772</v>
      </c>
      <c r="K33" s="39">
        <v>105.84939097241018</v>
      </c>
      <c r="L33" s="39">
        <v>107.67902431743902</v>
      </c>
      <c r="M33" s="39">
        <v>107.67902431743904</v>
      </c>
      <c r="N33" s="39">
        <v>108.70951573735015</v>
      </c>
      <c r="O33" s="10">
        <v>108.5175634275066</v>
      </c>
      <c r="P33" s="33">
        <f t="shared" si="3"/>
        <v>105.5783822480763</v>
      </c>
      <c r="Q33" s="39">
        <f t="shared" si="2"/>
        <v>2.3705236891475607</v>
      </c>
    </row>
    <row r="34" spans="1:17" ht="16.5" customHeight="1" x14ac:dyDescent="0.2">
      <c r="A34" s="34" t="s">
        <v>3</v>
      </c>
      <c r="B34" s="35">
        <v>1.1343558290637328</v>
      </c>
      <c r="C34" s="39">
        <v>103.25632624021968</v>
      </c>
      <c r="D34" s="9">
        <v>105.21248503203999</v>
      </c>
      <c r="E34" s="39">
        <v>105.14972229775059</v>
      </c>
      <c r="F34" s="39">
        <v>106.59981996915853</v>
      </c>
      <c r="G34" s="39">
        <v>106.62360682872105</v>
      </c>
      <c r="H34" s="39">
        <v>105.95233684939684</v>
      </c>
      <c r="I34" s="39">
        <v>107.10788054382938</v>
      </c>
      <c r="J34" s="39">
        <v>106.84863419490765</v>
      </c>
      <c r="K34" s="39">
        <v>107.8960655681576</v>
      </c>
      <c r="L34" s="39">
        <v>107.02924223527957</v>
      </c>
      <c r="M34" s="39">
        <v>107.96499877096376</v>
      </c>
      <c r="N34" s="39">
        <v>109.16147500497117</v>
      </c>
      <c r="O34" s="10">
        <v>108.6763866572075</v>
      </c>
      <c r="P34" s="33">
        <f t="shared" si="3"/>
        <v>107.01855449603198</v>
      </c>
      <c r="Q34" s="39">
        <f t="shared" si="2"/>
        <v>3.643581359905923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104.13405623366158</v>
      </c>
      <c r="D35" s="12">
        <v>106.41389443362939</v>
      </c>
      <c r="E35" s="40">
        <v>106.72551570571572</v>
      </c>
      <c r="F35" s="40">
        <v>106.95690150787968</v>
      </c>
      <c r="G35" s="40">
        <v>106.67418109053784</v>
      </c>
      <c r="H35" s="40">
        <v>106.74825673067805</v>
      </c>
      <c r="I35" s="40">
        <v>106.07289007060153</v>
      </c>
      <c r="J35" s="40">
        <v>106.26543596803769</v>
      </c>
      <c r="K35" s="40">
        <v>107.94242855263559</v>
      </c>
      <c r="L35" s="40">
        <v>109.52397003497913</v>
      </c>
      <c r="M35" s="40">
        <v>109.01272379711919</v>
      </c>
      <c r="N35" s="40">
        <v>108.97191802955899</v>
      </c>
      <c r="O35" s="13">
        <v>108.70173413241665</v>
      </c>
      <c r="P35" s="38">
        <f t="shared" si="3"/>
        <v>107.50082083781579</v>
      </c>
      <c r="Q35" s="40">
        <f t="shared" si="2"/>
        <v>3.2331061767148412</v>
      </c>
    </row>
    <row r="36" spans="1:17" ht="16.5" customHeight="1" x14ac:dyDescent="0.55000000000000004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32</v>
      </c>
      <c r="C38" s="30" t="s">
        <v>54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24</v>
      </c>
      <c r="I38" s="30" t="s">
        <v>19</v>
      </c>
      <c r="J38" s="30" t="s">
        <v>20</v>
      </c>
      <c r="K38" s="30" t="s">
        <v>25</v>
      </c>
      <c r="L38" s="30" t="s">
        <v>26</v>
      </c>
      <c r="M38" s="30" t="s">
        <v>27</v>
      </c>
      <c r="N38" s="30" t="s">
        <v>21</v>
      </c>
      <c r="O38" s="30" t="s">
        <v>28</v>
      </c>
      <c r="P38" s="30" t="s">
        <v>55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101.08029482041013</v>
      </c>
      <c r="D39" s="9">
        <v>102.84275233679507</v>
      </c>
      <c r="E39" s="35">
        <v>103.2968083186521</v>
      </c>
      <c r="F39" s="39">
        <v>103.3118193928688</v>
      </c>
      <c r="G39" s="39">
        <v>103.11208620990112</v>
      </c>
      <c r="H39" s="39">
        <v>101.18297967458481</v>
      </c>
      <c r="I39" s="39">
        <v>99.069293549353361</v>
      </c>
      <c r="J39" s="39">
        <v>99.190162416146208</v>
      </c>
      <c r="K39" s="39">
        <v>99.910308036339401</v>
      </c>
      <c r="L39" s="39">
        <v>102.82180450395211</v>
      </c>
      <c r="M39" s="39">
        <v>101.3874190485527</v>
      </c>
      <c r="N39" s="39">
        <v>100.53008087301885</v>
      </c>
      <c r="O39" s="10">
        <v>103.35855163283846</v>
      </c>
      <c r="P39" s="33">
        <f>AVERAGE(D39:O39)</f>
        <v>101.66783883275025</v>
      </c>
      <c r="Q39" s="39">
        <f t="shared" ref="Q39:Q51" si="4">P39/C39*100-100</f>
        <v>0.58126464053553661</v>
      </c>
    </row>
    <row r="40" spans="1:17" ht="16.5" customHeight="1" x14ac:dyDescent="0.2">
      <c r="A40" s="34" t="s">
        <v>7</v>
      </c>
      <c r="B40" s="35">
        <v>1.5661815697977122</v>
      </c>
      <c r="C40" s="39">
        <v>100.40519708364708</v>
      </c>
      <c r="D40" s="9">
        <v>100.42964635758361</v>
      </c>
      <c r="E40" s="35">
        <v>100.42964635758361</v>
      </c>
      <c r="F40" s="39">
        <v>100.42964635758361</v>
      </c>
      <c r="G40" s="39">
        <v>100.37637818242365</v>
      </c>
      <c r="H40" s="39">
        <v>100.37637818242365</v>
      </c>
      <c r="I40" s="39">
        <v>100.37637818242365</v>
      </c>
      <c r="J40" s="39">
        <v>100.37637818242365</v>
      </c>
      <c r="K40" s="39">
        <v>100.37637818242359</v>
      </c>
      <c r="L40" s="39">
        <v>100.37637818242359</v>
      </c>
      <c r="M40" s="39">
        <v>100.37637818242365</v>
      </c>
      <c r="N40" s="39">
        <v>100.37637818242365</v>
      </c>
      <c r="O40" s="10">
        <v>100.37637818242359</v>
      </c>
      <c r="P40" s="33">
        <f t="shared" ref="P40:P51" si="5">AVERAGE(D40:O40)</f>
        <v>100.38969522621363</v>
      </c>
      <c r="Q40" s="39">
        <f t="shared" si="4"/>
        <v>-1.5439297848828915E-2</v>
      </c>
    </row>
    <row r="41" spans="1:17" ht="16.5" customHeight="1" x14ac:dyDescent="0.2">
      <c r="A41" s="31" t="s">
        <v>0</v>
      </c>
      <c r="B41" s="32">
        <v>1.1449026514095488</v>
      </c>
      <c r="C41" s="39">
        <v>98.552380342135677</v>
      </c>
      <c r="D41" s="9">
        <v>94.063237825463787</v>
      </c>
      <c r="E41" s="35">
        <v>93.700824487283953</v>
      </c>
      <c r="F41" s="39">
        <v>94.080809740658808</v>
      </c>
      <c r="G41" s="39">
        <v>94.574352656416281</v>
      </c>
      <c r="H41" s="39">
        <v>93.879689170307515</v>
      </c>
      <c r="I41" s="39">
        <v>92.720121734494811</v>
      </c>
      <c r="J41" s="39">
        <v>92.464765733812385</v>
      </c>
      <c r="K41" s="39">
        <v>90.999247755214597</v>
      </c>
      <c r="L41" s="39">
        <v>90.90015806959579</v>
      </c>
      <c r="M41" s="39">
        <v>90.987951323440896</v>
      </c>
      <c r="N41" s="39">
        <v>91.278524017068733</v>
      </c>
      <c r="O41" s="10">
        <v>91.633426695983104</v>
      </c>
      <c r="P41" s="33">
        <f t="shared" si="5"/>
        <v>92.606925767478401</v>
      </c>
      <c r="Q41" s="39">
        <f t="shared" si="4"/>
        <v>-6.0327863761554568</v>
      </c>
    </row>
    <row r="42" spans="1:17" ht="16.5" customHeight="1" x14ac:dyDescent="0.2">
      <c r="A42" s="31" t="s">
        <v>1</v>
      </c>
      <c r="B42" s="32">
        <v>1.2272505653176429</v>
      </c>
      <c r="C42" s="39">
        <v>103.32644354377042</v>
      </c>
      <c r="D42" s="9">
        <v>105.11978421014483</v>
      </c>
      <c r="E42" s="35">
        <v>105.22010559763049</v>
      </c>
      <c r="F42" s="39">
        <v>105.87678320344284</v>
      </c>
      <c r="G42" s="39">
        <v>107.07664997262553</v>
      </c>
      <c r="H42" s="39">
        <v>107.343967795547</v>
      </c>
      <c r="I42" s="39">
        <v>108.18182030369395</v>
      </c>
      <c r="J42" s="39">
        <v>107.64694846343043</v>
      </c>
      <c r="K42" s="39">
        <v>107.70749307669796</v>
      </c>
      <c r="L42" s="39">
        <v>108.8297356200956</v>
      </c>
      <c r="M42" s="39">
        <v>104.46710673522956</v>
      </c>
      <c r="N42" s="39">
        <v>104.42292473798265</v>
      </c>
      <c r="O42" s="10">
        <v>104.99756225110417</v>
      </c>
      <c r="P42" s="33">
        <f t="shared" si="5"/>
        <v>106.4075734973021</v>
      </c>
      <c r="Q42" s="39">
        <f t="shared" si="4"/>
        <v>2.9819374865316632</v>
      </c>
    </row>
    <row r="43" spans="1:17" ht="16.5" customHeight="1" x14ac:dyDescent="0.2">
      <c r="A43" s="31" t="s">
        <v>34</v>
      </c>
      <c r="B43" s="32">
        <v>1.4317280536967192</v>
      </c>
      <c r="C43" s="39">
        <v>93.804492498265361</v>
      </c>
      <c r="D43" s="9">
        <v>92.152843417023448</v>
      </c>
      <c r="E43" s="35">
        <v>92.154139480788103</v>
      </c>
      <c r="F43" s="39">
        <v>91.562026345256001</v>
      </c>
      <c r="G43" s="39">
        <v>90.659916006844014</v>
      </c>
      <c r="H43" s="39">
        <v>90.089010738252171</v>
      </c>
      <c r="I43" s="39">
        <v>89.753440536743668</v>
      </c>
      <c r="J43" s="39">
        <v>90.872020913214101</v>
      </c>
      <c r="K43" s="39">
        <v>91.734438353419378</v>
      </c>
      <c r="L43" s="39">
        <v>91.047510275282704</v>
      </c>
      <c r="M43" s="39">
        <v>91.110952811230931</v>
      </c>
      <c r="N43" s="39">
        <v>91.770425409837841</v>
      </c>
      <c r="O43" s="10">
        <v>91.724075654480231</v>
      </c>
      <c r="P43" s="33">
        <f t="shared" si="5"/>
        <v>91.219233328531047</v>
      </c>
      <c r="Q43" s="39">
        <f t="shared" si="4"/>
        <v>-2.7560078423558707</v>
      </c>
    </row>
    <row r="44" spans="1:17" ht="16.5" customHeight="1" x14ac:dyDescent="0.2">
      <c r="A44" s="31" t="s">
        <v>8</v>
      </c>
      <c r="B44" s="32">
        <v>0.98498054552043812</v>
      </c>
      <c r="C44" s="39">
        <v>101.21312060370757</v>
      </c>
      <c r="D44" s="9">
        <v>102.80184608124429</v>
      </c>
      <c r="E44" s="35">
        <v>101.84292884117717</v>
      </c>
      <c r="F44" s="39">
        <v>102.57345955638665</v>
      </c>
      <c r="G44" s="39">
        <v>102.44213669782347</v>
      </c>
      <c r="H44" s="39">
        <v>102.02378059525992</v>
      </c>
      <c r="I44" s="39">
        <v>101.92398776858788</v>
      </c>
      <c r="J44" s="39">
        <v>100.9934592363046</v>
      </c>
      <c r="K44" s="39">
        <v>100.99345923630459</v>
      </c>
      <c r="L44" s="39">
        <v>100.17302606873447</v>
      </c>
      <c r="M44" s="39">
        <v>100.32113022683623</v>
      </c>
      <c r="N44" s="39">
        <v>99.788307366553312</v>
      </c>
      <c r="O44" s="10">
        <v>100.51244671945247</v>
      </c>
      <c r="P44" s="33">
        <f t="shared" si="5"/>
        <v>101.36583069955542</v>
      </c>
      <c r="Q44" s="39">
        <f t="shared" si="4"/>
        <v>0.15087974260350734</v>
      </c>
    </row>
    <row r="45" spans="1:17" ht="16.5" customHeight="1" x14ac:dyDescent="0.2">
      <c r="A45" s="31" t="s">
        <v>9</v>
      </c>
      <c r="B45" s="32">
        <v>1.2621739231575511</v>
      </c>
      <c r="C45" s="39">
        <v>100.59845600272889</v>
      </c>
      <c r="D45" s="9">
        <v>100.34832906555332</v>
      </c>
      <c r="E45" s="35">
        <v>100.74928500168109</v>
      </c>
      <c r="F45" s="39">
        <v>101.77649847440985</v>
      </c>
      <c r="G45" s="39">
        <v>101.99710920505383</v>
      </c>
      <c r="H45" s="39">
        <v>101.93406319981442</v>
      </c>
      <c r="I45" s="39">
        <v>101.2876074824388</v>
      </c>
      <c r="J45" s="39">
        <v>101.26151151953401</v>
      </c>
      <c r="K45" s="39">
        <v>101.79208661431406</v>
      </c>
      <c r="L45" s="39">
        <v>101.93416227452764</v>
      </c>
      <c r="M45" s="39">
        <v>102.0680759789027</v>
      </c>
      <c r="N45" s="39">
        <v>101.81145393660643</v>
      </c>
      <c r="O45" s="10">
        <v>101.51453475309438</v>
      </c>
      <c r="P45" s="33">
        <f t="shared" si="5"/>
        <v>101.53955979216089</v>
      </c>
      <c r="Q45" s="39">
        <f t="shared" si="4"/>
        <v>0.9355052023924344</v>
      </c>
    </row>
    <row r="46" spans="1:17" ht="16.5" customHeight="1" x14ac:dyDescent="0.2">
      <c r="A46" s="31" t="s">
        <v>10</v>
      </c>
      <c r="B46" s="32">
        <v>1.0550842916645156</v>
      </c>
      <c r="C46" s="39">
        <v>100.62121872129535</v>
      </c>
      <c r="D46" s="9">
        <v>101.44485973479212</v>
      </c>
      <c r="E46" s="35">
        <v>101.44485973479212</v>
      </c>
      <c r="F46" s="32">
        <v>101.44965729275448</v>
      </c>
      <c r="G46" s="39">
        <v>101.44965729275448</v>
      </c>
      <c r="H46" s="39">
        <v>101.44965729275448</v>
      </c>
      <c r="I46" s="39">
        <v>101.04610670834643</v>
      </c>
      <c r="J46" s="39">
        <v>101.04610670834643</v>
      </c>
      <c r="K46" s="39">
        <v>101.04610670834646</v>
      </c>
      <c r="L46" s="39">
        <v>101.04442058361869</v>
      </c>
      <c r="M46" s="39">
        <v>101.04442058361866</v>
      </c>
      <c r="N46" s="39">
        <v>101.04442058361866</v>
      </c>
      <c r="O46" s="10">
        <v>101.04442058361869</v>
      </c>
      <c r="P46" s="33">
        <f t="shared" si="5"/>
        <v>101.21289115061346</v>
      </c>
      <c r="Q46" s="39">
        <f t="shared" si="4"/>
        <v>0.58801954183932992</v>
      </c>
    </row>
    <row r="47" spans="1:17" ht="16.5" customHeight="1" x14ac:dyDescent="0.2">
      <c r="A47" s="34" t="s">
        <v>33</v>
      </c>
      <c r="B47" s="35">
        <v>1.0100111511475292</v>
      </c>
      <c r="C47" s="39">
        <v>99.372648761065548</v>
      </c>
      <c r="D47" s="9">
        <v>98.020182516684656</v>
      </c>
      <c r="E47" s="35">
        <v>97.626637804199191</v>
      </c>
      <c r="F47" s="39">
        <v>96.862462294689323</v>
      </c>
      <c r="G47" s="39">
        <v>96.880262724778675</v>
      </c>
      <c r="H47" s="39">
        <v>96.933326468134339</v>
      </c>
      <c r="I47" s="39">
        <v>96.721333566543862</v>
      </c>
      <c r="J47" s="39">
        <v>96.868160853962209</v>
      </c>
      <c r="K47" s="39">
        <v>96.873853337756231</v>
      </c>
      <c r="L47" s="39">
        <v>96.65122959151077</v>
      </c>
      <c r="M47" s="39">
        <v>96.830497673738648</v>
      </c>
      <c r="N47" s="39">
        <v>96.926240106160819</v>
      </c>
      <c r="O47" s="10">
        <v>96.918018263098432</v>
      </c>
      <c r="P47" s="33">
        <f t="shared" si="5"/>
        <v>97.009350433438101</v>
      </c>
      <c r="Q47" s="39">
        <f t="shared" si="4"/>
        <v>-2.378218108395032</v>
      </c>
    </row>
    <row r="48" spans="1:17" ht="16.5" customHeight="1" x14ac:dyDescent="0.2">
      <c r="A48" s="31" t="s">
        <v>2</v>
      </c>
      <c r="B48" s="32">
        <v>1.0759325936016013</v>
      </c>
      <c r="C48" s="39">
        <v>100.44538411593453</v>
      </c>
      <c r="D48" s="9">
        <v>103.25069705490084</v>
      </c>
      <c r="E48" s="35">
        <v>103.25069705490084</v>
      </c>
      <c r="F48" s="39">
        <v>107.55937657412326</v>
      </c>
      <c r="G48" s="39">
        <v>107.55937657412326</v>
      </c>
      <c r="H48" s="39">
        <v>107.55937657412326</v>
      </c>
      <c r="I48" s="39">
        <v>107.55937657412326</v>
      </c>
      <c r="J48" s="39">
        <v>107.55937657412326</v>
      </c>
      <c r="K48" s="39">
        <v>107.55937657412332</v>
      </c>
      <c r="L48" s="39">
        <v>107.55937657412332</v>
      </c>
      <c r="M48" s="39">
        <v>107.55937657412326</v>
      </c>
      <c r="N48" s="39">
        <v>107.55937657412326</v>
      </c>
      <c r="O48" s="10">
        <v>107.55937657412332</v>
      </c>
      <c r="P48" s="33">
        <f t="shared" si="5"/>
        <v>106.84126332091954</v>
      </c>
      <c r="Q48" s="39">
        <f t="shared" si="4"/>
        <v>6.367519285508294</v>
      </c>
    </row>
    <row r="49" spans="1:17" ht="16.5" customHeight="1" x14ac:dyDescent="0.2">
      <c r="A49" s="31" t="s">
        <v>11</v>
      </c>
      <c r="B49" s="32">
        <v>1.5160021939158055</v>
      </c>
      <c r="C49" s="39">
        <v>104.23568016961981</v>
      </c>
      <c r="D49" s="9">
        <v>102.59832991746399</v>
      </c>
      <c r="E49" s="35">
        <v>102.60109205068008</v>
      </c>
      <c r="F49" s="39">
        <v>103.26505476077064</v>
      </c>
      <c r="G49" s="39">
        <v>103.26190431507183</v>
      </c>
      <c r="H49" s="39">
        <v>103.26190431507183</v>
      </c>
      <c r="I49" s="39">
        <v>103.24005254984611</v>
      </c>
      <c r="J49" s="39">
        <v>103.24005254984611</v>
      </c>
      <c r="K49" s="39">
        <v>103.24005254984613</v>
      </c>
      <c r="L49" s="39">
        <v>103.18077206905707</v>
      </c>
      <c r="M49" s="39">
        <v>103.18077206905704</v>
      </c>
      <c r="N49" s="39">
        <v>103.18077206905704</v>
      </c>
      <c r="O49" s="10">
        <v>102.40480658504846</v>
      </c>
      <c r="P49" s="33">
        <f t="shared" si="5"/>
        <v>103.05463048340135</v>
      </c>
      <c r="Q49" s="39">
        <f t="shared" si="4"/>
        <v>-1.1330570149267203</v>
      </c>
    </row>
    <row r="50" spans="1:17" ht="16.5" customHeight="1" x14ac:dyDescent="0.2">
      <c r="A50" s="34" t="s">
        <v>3</v>
      </c>
      <c r="B50" s="35">
        <v>1.2228107999041096</v>
      </c>
      <c r="C50" s="39">
        <v>102.44516142985729</v>
      </c>
      <c r="D50" s="9">
        <v>107.13974489393725</v>
      </c>
      <c r="E50" s="35">
        <v>107.54587963729166</v>
      </c>
      <c r="F50" s="39">
        <v>108.27277755990005</v>
      </c>
      <c r="G50" s="39">
        <v>107.91236360895181</v>
      </c>
      <c r="H50" s="39">
        <v>107.72126125588014</v>
      </c>
      <c r="I50" s="39">
        <v>108.40862937532813</v>
      </c>
      <c r="J50" s="39">
        <v>108.69447947351655</v>
      </c>
      <c r="K50" s="39">
        <v>109.02897916059069</v>
      </c>
      <c r="L50" s="39">
        <v>109.48557621061452</v>
      </c>
      <c r="M50" s="39">
        <v>110.10568619765807</v>
      </c>
      <c r="N50" s="39">
        <v>110.15723144648229</v>
      </c>
      <c r="O50" s="10">
        <v>110.28452320161301</v>
      </c>
      <c r="P50" s="33">
        <f t="shared" si="5"/>
        <v>108.72976100181369</v>
      </c>
      <c r="Q50" s="39">
        <f t="shared" si="4"/>
        <v>6.1345987299354903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100.57340943524157</v>
      </c>
      <c r="D51" s="12">
        <v>101.3912017152123</v>
      </c>
      <c r="E51" s="41">
        <v>101.5854539652768</v>
      </c>
      <c r="F51" s="42">
        <v>101.89801948502515</v>
      </c>
      <c r="G51" s="40">
        <v>101.87253729889292</v>
      </c>
      <c r="H51" s="40">
        <v>100.95015773178432</v>
      </c>
      <c r="I51" s="40">
        <v>99.967890775634672</v>
      </c>
      <c r="J51" s="40">
        <v>100.03276236267153</v>
      </c>
      <c r="K51" s="40">
        <v>100.38265931957119</v>
      </c>
      <c r="L51" s="40">
        <v>101.68863123797701</v>
      </c>
      <c r="M51" s="40">
        <v>100.76935087241428</v>
      </c>
      <c r="N51" s="40">
        <v>100.42897993029216</v>
      </c>
      <c r="O51" s="13">
        <v>101.70566110341908</v>
      </c>
      <c r="P51" s="38">
        <f t="shared" si="5"/>
        <v>101.05610881651428</v>
      </c>
      <c r="Q51" s="40">
        <f t="shared" si="4"/>
        <v>0.47994731806673485</v>
      </c>
    </row>
    <row r="52" spans="1:17" ht="16.5" customHeight="1" x14ac:dyDescent="0.55000000000000004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s="29" customFormat="1" ht="16.5" customHeight="1" x14ac:dyDescent="0.2">
      <c r="A53" s="92" t="s">
        <v>12</v>
      </c>
      <c r="B53" s="93" t="s">
        <v>61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32</v>
      </c>
      <c r="C54" s="30" t="s">
        <v>54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24</v>
      </c>
      <c r="I54" s="30" t="s">
        <v>19</v>
      </c>
      <c r="J54" s="30" t="s">
        <v>20</v>
      </c>
      <c r="K54" s="30" t="s">
        <v>25</v>
      </c>
      <c r="L54" s="30" t="s">
        <v>26</v>
      </c>
      <c r="M54" s="30" t="s">
        <v>27</v>
      </c>
      <c r="N54" s="30" t="s">
        <v>21</v>
      </c>
      <c r="O54" s="30" t="s">
        <v>28</v>
      </c>
      <c r="P54" s="30" t="s">
        <v>55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102.71396576989578</v>
      </c>
      <c r="D55" s="9">
        <v>104.78150488513393</v>
      </c>
      <c r="E55" s="39">
        <v>104.6116508260272</v>
      </c>
      <c r="F55" s="39">
        <v>104.22427008459812</v>
      </c>
      <c r="G55" s="39">
        <v>104.19096433535383</v>
      </c>
      <c r="H55" s="39">
        <v>104.68481055965211</v>
      </c>
      <c r="I55" s="39">
        <v>101.48090174880974</v>
      </c>
      <c r="J55" s="39">
        <v>102.82236031878026</v>
      </c>
      <c r="K55" s="39">
        <v>105.82888260354075</v>
      </c>
      <c r="L55" s="39">
        <v>110.07532715327378</v>
      </c>
      <c r="M55" s="39">
        <v>108.90229589637019</v>
      </c>
      <c r="N55" s="39">
        <v>105.90150774546163</v>
      </c>
      <c r="O55" s="10">
        <v>105.46372439216479</v>
      </c>
      <c r="P55" s="33">
        <f>AVERAGE(D55:O55)</f>
        <v>105.24735004576387</v>
      </c>
      <c r="Q55" s="39">
        <f t="shared" ref="Q55:Q67" si="6">P55/C55*100-100</f>
        <v>2.4664457816218288</v>
      </c>
    </row>
    <row r="56" spans="1:17" ht="16.5" customHeight="1" x14ac:dyDescent="0.2">
      <c r="A56" s="34" t="s">
        <v>7</v>
      </c>
      <c r="B56" s="35">
        <v>1.5225742085710934</v>
      </c>
      <c r="C56" s="39">
        <v>107.42944532646287</v>
      </c>
      <c r="D56" s="9">
        <v>112.13137849688474</v>
      </c>
      <c r="E56" s="39">
        <v>113.36662923732085</v>
      </c>
      <c r="F56" s="39">
        <v>113.15627211356254</v>
      </c>
      <c r="G56" s="39">
        <v>113.16980445573992</v>
      </c>
      <c r="H56" s="39">
        <v>113.34011138247953</v>
      </c>
      <c r="I56" s="39">
        <v>113.09549584057895</v>
      </c>
      <c r="J56" s="39">
        <v>113.04884431498076</v>
      </c>
      <c r="K56" s="39">
        <v>126.66518013356017</v>
      </c>
      <c r="L56" s="39">
        <v>127.52795425138189</v>
      </c>
      <c r="M56" s="39">
        <v>127.42235173418645</v>
      </c>
      <c r="N56" s="39">
        <v>126.80634372618906</v>
      </c>
      <c r="O56" s="10">
        <v>126.73363212094866</v>
      </c>
      <c r="P56" s="33">
        <f t="shared" ref="P56:P67" si="7">AVERAGE(D56:O56)</f>
        <v>118.87199981731777</v>
      </c>
      <c r="Q56" s="39">
        <f t="shared" si="6"/>
        <v>10.651227376332997</v>
      </c>
    </row>
    <row r="57" spans="1:17" ht="16.5" customHeight="1" x14ac:dyDescent="0.2">
      <c r="A57" s="31" t="s">
        <v>0</v>
      </c>
      <c r="B57" s="32">
        <v>0.96649852498911626</v>
      </c>
      <c r="C57" s="39">
        <v>105.2991039319103</v>
      </c>
      <c r="D57" s="9">
        <v>110.1876140638493</v>
      </c>
      <c r="E57" s="39">
        <v>109.27582183724799</v>
      </c>
      <c r="F57" s="39">
        <v>111.84992194367652</v>
      </c>
      <c r="G57" s="39">
        <v>111.63478546107524</v>
      </c>
      <c r="H57" s="39">
        <v>111.02666559042294</v>
      </c>
      <c r="I57" s="39">
        <v>112.34757808446594</v>
      </c>
      <c r="J57" s="39">
        <v>110.99159771983184</v>
      </c>
      <c r="K57" s="39">
        <v>111.98350502490132</v>
      </c>
      <c r="L57" s="39">
        <v>113.26150101748179</v>
      </c>
      <c r="M57" s="39">
        <v>114.04866518291213</v>
      </c>
      <c r="N57" s="39">
        <v>113.98575389098632</v>
      </c>
      <c r="O57" s="10">
        <v>114.14464756572337</v>
      </c>
      <c r="P57" s="33">
        <f t="shared" si="7"/>
        <v>112.06150478188123</v>
      </c>
      <c r="Q57" s="39">
        <f t="shared" si="6"/>
        <v>6.4220877457264152</v>
      </c>
    </row>
    <row r="58" spans="1:17" ht="16.5" customHeight="1" x14ac:dyDescent="0.2">
      <c r="A58" s="31" t="s">
        <v>1</v>
      </c>
      <c r="B58" s="32">
        <v>1.3525526741821583</v>
      </c>
      <c r="C58" s="39">
        <v>103.55479820204584</v>
      </c>
      <c r="D58" s="9">
        <v>107.43745559152062</v>
      </c>
      <c r="E58" s="39">
        <v>107.53882366696799</v>
      </c>
      <c r="F58" s="39">
        <v>108.05624153129527</v>
      </c>
      <c r="G58" s="39">
        <v>108.66393881440771</v>
      </c>
      <c r="H58" s="39">
        <v>108.72059068024222</v>
      </c>
      <c r="I58" s="39">
        <v>108.19054688935154</v>
      </c>
      <c r="J58" s="39">
        <v>108.48928376370091</v>
      </c>
      <c r="K58" s="39">
        <v>108.80917560466987</v>
      </c>
      <c r="L58" s="39">
        <v>109.14045809732831</v>
      </c>
      <c r="M58" s="39">
        <v>106.02756717416909</v>
      </c>
      <c r="N58" s="39">
        <v>106.19095509787773</v>
      </c>
      <c r="O58" s="10">
        <v>107.66883555758244</v>
      </c>
      <c r="P58" s="33">
        <f t="shared" si="7"/>
        <v>107.91115603909282</v>
      </c>
      <c r="Q58" s="39">
        <f t="shared" si="6"/>
        <v>4.2068140855697322</v>
      </c>
    </row>
    <row r="59" spans="1:17" ht="16.5" customHeight="1" x14ac:dyDescent="0.2">
      <c r="A59" s="31" t="s">
        <v>34</v>
      </c>
      <c r="B59" s="32">
        <v>0.99734628537626424</v>
      </c>
      <c r="C59" s="39">
        <v>101.1975789726735</v>
      </c>
      <c r="D59" s="9">
        <v>103.59862795774008</v>
      </c>
      <c r="E59" s="39">
        <v>104.19171013184651</v>
      </c>
      <c r="F59" s="39">
        <v>105.4614593779869</v>
      </c>
      <c r="G59" s="39">
        <v>104.83488396827101</v>
      </c>
      <c r="H59" s="39">
        <v>105.01353136001789</v>
      </c>
      <c r="I59" s="39">
        <v>105.06456257612133</v>
      </c>
      <c r="J59" s="39">
        <v>105.09901999392766</v>
      </c>
      <c r="K59" s="39">
        <v>106.02818286810538</v>
      </c>
      <c r="L59" s="39">
        <v>106.18690145605748</v>
      </c>
      <c r="M59" s="39">
        <v>106.80926033667569</v>
      </c>
      <c r="N59" s="39">
        <v>108.09275517712376</v>
      </c>
      <c r="O59" s="10">
        <v>108.12811111297506</v>
      </c>
      <c r="P59" s="33">
        <f t="shared" si="7"/>
        <v>105.7090838597374</v>
      </c>
      <c r="Q59" s="39">
        <f t="shared" si="6"/>
        <v>4.4581154340482385</v>
      </c>
    </row>
    <row r="60" spans="1:17" ht="16.5" customHeight="1" x14ac:dyDescent="0.2">
      <c r="A60" s="31" t="s">
        <v>8</v>
      </c>
      <c r="B60" s="32">
        <v>1.109486885826662</v>
      </c>
      <c r="C60" s="39">
        <v>103.49173677086559</v>
      </c>
      <c r="D60" s="9">
        <v>107.33107951126885</v>
      </c>
      <c r="E60" s="39">
        <v>107.88803790526595</v>
      </c>
      <c r="F60" s="39">
        <v>109.18459551861321</v>
      </c>
      <c r="G60" s="39">
        <v>109.32004751711396</v>
      </c>
      <c r="H60" s="39">
        <v>109.63806057888195</v>
      </c>
      <c r="I60" s="39">
        <v>110.40853826730098</v>
      </c>
      <c r="J60" s="39">
        <v>110.84359258108317</v>
      </c>
      <c r="K60" s="39">
        <v>110.3924656455133</v>
      </c>
      <c r="L60" s="39">
        <v>113.29878619437785</v>
      </c>
      <c r="M60" s="39">
        <v>113.33434964441324</v>
      </c>
      <c r="N60" s="39">
        <v>113.7496864026914</v>
      </c>
      <c r="O60" s="10">
        <v>115.02710346277928</v>
      </c>
      <c r="P60" s="33">
        <f t="shared" si="7"/>
        <v>110.86802860244192</v>
      </c>
      <c r="Q60" s="39">
        <f t="shared" si="6"/>
        <v>7.1274210499604465</v>
      </c>
    </row>
    <row r="61" spans="1:17" ht="16.5" customHeight="1" x14ac:dyDescent="0.2">
      <c r="A61" s="31" t="s">
        <v>9</v>
      </c>
      <c r="B61" s="32">
        <v>1.181723933557687</v>
      </c>
      <c r="C61" s="39">
        <v>105.0217553780962</v>
      </c>
      <c r="D61" s="9">
        <v>105.66203794266387</v>
      </c>
      <c r="E61" s="39">
        <v>106.47084466655384</v>
      </c>
      <c r="F61" s="39">
        <v>107.44946656933233</v>
      </c>
      <c r="G61" s="39">
        <v>107.92330694442437</v>
      </c>
      <c r="H61" s="39">
        <v>107.85340848426182</v>
      </c>
      <c r="I61" s="39">
        <v>108.25725366681523</v>
      </c>
      <c r="J61" s="39">
        <v>107.72005300247449</v>
      </c>
      <c r="K61" s="39">
        <v>109.07274327906914</v>
      </c>
      <c r="L61" s="39">
        <v>110.49533750928313</v>
      </c>
      <c r="M61" s="39">
        <v>109.21614141696209</v>
      </c>
      <c r="N61" s="39">
        <v>108.46952937588628</v>
      </c>
      <c r="O61" s="10">
        <v>108.39808637052845</v>
      </c>
      <c r="P61" s="33">
        <f t="shared" si="7"/>
        <v>108.08235076902128</v>
      </c>
      <c r="Q61" s="39">
        <f t="shared" si="6"/>
        <v>2.9142489381427765</v>
      </c>
    </row>
    <row r="62" spans="1:17" ht="16.5" customHeight="1" x14ac:dyDescent="0.2">
      <c r="A62" s="31" t="s">
        <v>10</v>
      </c>
      <c r="B62" s="32">
        <v>1.0785838243921875</v>
      </c>
      <c r="C62" s="39">
        <v>100.45937375759911</v>
      </c>
      <c r="D62" s="9">
        <v>101.09287301934695</v>
      </c>
      <c r="E62" s="39">
        <v>100.88973399940468</v>
      </c>
      <c r="F62" s="39">
        <v>100.89907162932408</v>
      </c>
      <c r="G62" s="39">
        <v>101.13373578946701</v>
      </c>
      <c r="H62" s="39">
        <v>101.31177032095763</v>
      </c>
      <c r="I62" s="39">
        <v>99.660086385601829</v>
      </c>
      <c r="J62" s="39">
        <v>99.660086385601829</v>
      </c>
      <c r="K62" s="39">
        <v>99.619229424918629</v>
      </c>
      <c r="L62" s="39">
        <v>99.859564451903566</v>
      </c>
      <c r="M62" s="39">
        <v>99.939783061613326</v>
      </c>
      <c r="N62" s="39">
        <v>99.914976551433298</v>
      </c>
      <c r="O62" s="10">
        <v>99.954689069245347</v>
      </c>
      <c r="P62" s="33">
        <f t="shared" si="7"/>
        <v>100.32796667406819</v>
      </c>
      <c r="Q62" s="39">
        <f t="shared" si="6"/>
        <v>-0.13080619420144046</v>
      </c>
    </row>
    <row r="63" spans="1:17" ht="16.5" customHeight="1" x14ac:dyDescent="0.2">
      <c r="A63" s="34" t="s">
        <v>33</v>
      </c>
      <c r="B63" s="35">
        <v>0.92617453120766513</v>
      </c>
      <c r="C63" s="39">
        <v>99.95141167529323</v>
      </c>
      <c r="D63" s="9">
        <v>101.17553647433111</v>
      </c>
      <c r="E63" s="39">
        <v>100.87842239188713</v>
      </c>
      <c r="F63" s="39">
        <v>101.19196405308554</v>
      </c>
      <c r="G63" s="39">
        <v>101.4019757408749</v>
      </c>
      <c r="H63" s="39">
        <v>101.09044754288531</v>
      </c>
      <c r="I63" s="39">
        <v>104.73820014950181</v>
      </c>
      <c r="J63" s="39">
        <v>105.38346834626232</v>
      </c>
      <c r="K63" s="39">
        <v>105.52060819807726</v>
      </c>
      <c r="L63" s="39">
        <v>106.3744355908413</v>
      </c>
      <c r="M63" s="39">
        <v>106.32454748947772</v>
      </c>
      <c r="N63" s="39">
        <v>106.13948354705565</v>
      </c>
      <c r="O63" s="10">
        <v>106.22079258623531</v>
      </c>
      <c r="P63" s="33">
        <f t="shared" si="7"/>
        <v>103.8699901758763</v>
      </c>
      <c r="Q63" s="39">
        <f t="shared" si="6"/>
        <v>3.9204833977864553</v>
      </c>
    </row>
    <row r="64" spans="1:17" ht="16.5" customHeight="1" x14ac:dyDescent="0.2">
      <c r="A64" s="31" t="s">
        <v>2</v>
      </c>
      <c r="B64" s="32">
        <v>1.0666609510259633</v>
      </c>
      <c r="C64" s="39">
        <v>102.8581646772052</v>
      </c>
      <c r="D64" s="9">
        <v>107.94015312490141</v>
      </c>
      <c r="E64" s="39">
        <v>107.94015312490141</v>
      </c>
      <c r="F64" s="39">
        <v>109.02968949916517</v>
      </c>
      <c r="G64" s="39">
        <v>109.02968949916517</v>
      </c>
      <c r="H64" s="39">
        <v>109.02968949916517</v>
      </c>
      <c r="I64" s="39">
        <v>108.91033788729179</v>
      </c>
      <c r="J64" s="39">
        <v>108.91033788729179</v>
      </c>
      <c r="K64" s="39">
        <v>108.91033788729176</v>
      </c>
      <c r="L64" s="39">
        <v>108.91033788729176</v>
      </c>
      <c r="M64" s="39">
        <v>108.91033788729179</v>
      </c>
      <c r="N64" s="39">
        <v>108.91033788729179</v>
      </c>
      <c r="O64" s="10">
        <v>108.91033788729176</v>
      </c>
      <c r="P64" s="33">
        <f t="shared" si="7"/>
        <v>108.77847832986173</v>
      </c>
      <c r="Q64" s="39">
        <f t="shared" si="6"/>
        <v>5.7558033154061974</v>
      </c>
    </row>
    <row r="65" spans="1:17" ht="16.5" customHeight="1" x14ac:dyDescent="0.2">
      <c r="A65" s="31" t="s">
        <v>11</v>
      </c>
      <c r="B65" s="32">
        <v>1.3045036330730764</v>
      </c>
      <c r="C65" s="39">
        <v>108.77623792083149</v>
      </c>
      <c r="D65" s="9">
        <v>114.58731694341409</v>
      </c>
      <c r="E65" s="39">
        <v>114.26264112807668</v>
      </c>
      <c r="F65" s="39">
        <v>115.16918642180006</v>
      </c>
      <c r="G65" s="39">
        <v>114.8277391678495</v>
      </c>
      <c r="H65" s="39">
        <v>115.03771046030965</v>
      </c>
      <c r="I65" s="39">
        <v>114.76344490479673</v>
      </c>
      <c r="J65" s="39">
        <v>115.31962464075062</v>
      </c>
      <c r="K65" s="39">
        <v>114.36598699829806</v>
      </c>
      <c r="L65" s="39">
        <v>114.85691092690153</v>
      </c>
      <c r="M65" s="39">
        <v>114.15790820843226</v>
      </c>
      <c r="N65" s="39">
        <v>115.94409979853239</v>
      </c>
      <c r="O65" s="10">
        <v>115.91739231187113</v>
      </c>
      <c r="P65" s="33">
        <f t="shared" si="7"/>
        <v>114.93416349258604</v>
      </c>
      <c r="Q65" s="39">
        <f t="shared" si="6"/>
        <v>5.661094453584937</v>
      </c>
    </row>
    <row r="66" spans="1:17" ht="16.5" customHeight="1" x14ac:dyDescent="0.2">
      <c r="A66" s="34" t="s">
        <v>3</v>
      </c>
      <c r="B66" s="35">
        <v>1.2539906612657337</v>
      </c>
      <c r="C66" s="39">
        <v>106.53214036424085</v>
      </c>
      <c r="D66" s="9">
        <v>110.88960196438383</v>
      </c>
      <c r="E66" s="39">
        <v>111.92325102733415</v>
      </c>
      <c r="F66" s="39">
        <v>111.45052078259852</v>
      </c>
      <c r="G66" s="39">
        <v>112.77105499687346</v>
      </c>
      <c r="H66" s="39">
        <v>112.20812200008073</v>
      </c>
      <c r="I66" s="39">
        <v>115.11453157224395</v>
      </c>
      <c r="J66" s="39">
        <v>115.28868825340095</v>
      </c>
      <c r="K66" s="39">
        <v>115.80615283032451</v>
      </c>
      <c r="L66" s="39">
        <v>117.63307336219218</v>
      </c>
      <c r="M66" s="39">
        <v>117.3452246881056</v>
      </c>
      <c r="N66" s="39">
        <v>116.74180417522207</v>
      </c>
      <c r="O66" s="10">
        <v>116.29078770724421</v>
      </c>
      <c r="P66" s="33">
        <f t="shared" si="7"/>
        <v>114.45523444666701</v>
      </c>
      <c r="Q66" s="39">
        <f t="shared" si="6"/>
        <v>7.4372804820559821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103.54455255490105</v>
      </c>
      <c r="D67" s="12">
        <v>106.28789596354004</v>
      </c>
      <c r="E67" s="40">
        <v>106.40035608622433</v>
      </c>
      <c r="F67" s="40">
        <v>106.66413973873478</v>
      </c>
      <c r="G67" s="40">
        <v>106.78715979083512</v>
      </c>
      <c r="H67" s="40">
        <v>106.98182579883034</v>
      </c>
      <c r="I67" s="40">
        <v>105.81935468417475</v>
      </c>
      <c r="J67" s="40">
        <v>106.37339389093285</v>
      </c>
      <c r="K67" s="40">
        <v>108.74753271626739</v>
      </c>
      <c r="L67" s="40">
        <v>111.13929549358149</v>
      </c>
      <c r="M67" s="40">
        <v>110.20055921708634</v>
      </c>
      <c r="N67" s="40">
        <v>108.89849557199368</v>
      </c>
      <c r="O67" s="13">
        <v>108.9198901193926</v>
      </c>
      <c r="P67" s="38">
        <f t="shared" si="7"/>
        <v>107.76832492263281</v>
      </c>
      <c r="Q67" s="40">
        <f t="shared" si="6"/>
        <v>4.0791835625464188</v>
      </c>
    </row>
    <row r="68" spans="1:17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7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7" ht="16.5" customHeight="1" x14ac:dyDescent="0.2">
      <c r="A70" s="80" t="s">
        <v>95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2"/>
    </row>
    <row r="71" spans="1:17" ht="16.5" customHeight="1" x14ac:dyDescent="0.2">
      <c r="A71" s="83" t="s">
        <v>59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</row>
    <row r="72" spans="1:17" ht="16.5" customHeight="1" x14ac:dyDescent="0.2">
      <c r="A72" s="83" t="s">
        <v>60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</row>
  </sheetData>
  <mergeCells count="19"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  <mergeCell ref="A5:A6"/>
    <mergeCell ref="B5:Q5"/>
    <mergeCell ref="A20:Q20"/>
    <mergeCell ref="A1:Q1"/>
    <mergeCell ref="A70:Q70"/>
    <mergeCell ref="A21:A22"/>
    <mergeCell ref="B21:Q21"/>
    <mergeCell ref="A2:Q2"/>
    <mergeCell ref="A3:Q3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2012</oddHeader>
  </headerFooter>
  <rowBreaks count="1" manualBreakCount="1">
    <brk id="36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6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ht="17.649999999999999" customHeight="1" x14ac:dyDescent="0.2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7.649999999999999" customHeight="1" x14ac:dyDescent="0.2">
      <c r="A3" s="97" t="s">
        <v>23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32</v>
      </c>
      <c r="C6" s="30" t="s">
        <v>57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24</v>
      </c>
      <c r="I6" s="30" t="s">
        <v>19</v>
      </c>
      <c r="J6" s="30" t="s">
        <v>20</v>
      </c>
      <c r="K6" s="30" t="s">
        <v>25</v>
      </c>
      <c r="L6" s="30" t="s">
        <v>26</v>
      </c>
      <c r="M6" s="30" t="s">
        <v>27</v>
      </c>
      <c r="N6" s="30" t="s">
        <v>21</v>
      </c>
      <c r="O6" s="30" t="s">
        <v>28</v>
      </c>
      <c r="P6" s="30" t="s">
        <v>58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104.57760869260967</v>
      </c>
      <c r="D7" s="15">
        <v>107.42581096762362</v>
      </c>
      <c r="E7" s="33">
        <v>105.64735572533456</v>
      </c>
      <c r="F7" s="33">
        <v>104.00997522045068</v>
      </c>
      <c r="G7" s="33">
        <v>104.29636930209544</v>
      </c>
      <c r="H7" s="33">
        <v>104.04263739310404</v>
      </c>
      <c r="I7" s="33">
        <v>103.51468538735435</v>
      </c>
      <c r="J7" s="33">
        <v>104.49484807593446</v>
      </c>
      <c r="K7" s="33">
        <v>105.09840593716751</v>
      </c>
      <c r="L7" s="33">
        <v>105.53461892483189</v>
      </c>
      <c r="M7" s="33">
        <v>107.80346237002985</v>
      </c>
      <c r="N7" s="33">
        <v>105.3126784185265</v>
      </c>
      <c r="O7" s="16">
        <v>107.82786594501822</v>
      </c>
      <c r="P7" s="33">
        <f>AVERAGE(D7:O7)</f>
        <v>105.41739280562258</v>
      </c>
      <c r="Q7" s="33">
        <f>P7/C7*100-100</f>
        <v>0.80302478084131224</v>
      </c>
    </row>
    <row r="8" spans="1:17" ht="16.5" customHeight="1" x14ac:dyDescent="0.2">
      <c r="A8" s="34" t="s">
        <v>7</v>
      </c>
      <c r="B8" s="35">
        <v>1.5180379521288712</v>
      </c>
      <c r="C8" s="33">
        <v>114.52601614635573</v>
      </c>
      <c r="D8" s="15">
        <v>120.25685524397569</v>
      </c>
      <c r="E8" s="33">
        <v>120.8427979318287</v>
      </c>
      <c r="F8" s="33">
        <v>121.03241447400379</v>
      </c>
      <c r="G8" s="33">
        <v>121.01059496255465</v>
      </c>
      <c r="H8" s="33">
        <v>129.43815496776699</v>
      </c>
      <c r="I8" s="33">
        <v>131.73757515601068</v>
      </c>
      <c r="J8" s="33">
        <v>132.04403530254942</v>
      </c>
      <c r="K8" s="33">
        <v>132.36939536847433</v>
      </c>
      <c r="L8" s="33">
        <v>133.07942069468885</v>
      </c>
      <c r="M8" s="33">
        <v>134.02935926902384</v>
      </c>
      <c r="N8" s="33">
        <v>134.08290724915651</v>
      </c>
      <c r="O8" s="16">
        <v>134.32299629745137</v>
      </c>
      <c r="P8" s="33">
        <f t="shared" ref="P8:P19" si="0">AVERAGE(D8:O8)</f>
        <v>128.68720890979043</v>
      </c>
      <c r="Q8" s="33">
        <f t="shared" ref="Q8:Q19" si="1">P8/C8*100-100</f>
        <v>12.365044415181387</v>
      </c>
    </row>
    <row r="9" spans="1:17" ht="16.5" customHeight="1" x14ac:dyDescent="0.2">
      <c r="A9" s="31" t="s">
        <v>0</v>
      </c>
      <c r="B9" s="32">
        <v>1.0915911771881013</v>
      </c>
      <c r="C9" s="33">
        <v>105.95561584311052</v>
      </c>
      <c r="D9" s="15">
        <v>106.07389289903335</v>
      </c>
      <c r="E9" s="33">
        <v>105.95589131764532</v>
      </c>
      <c r="F9" s="33">
        <v>104.45186947980584</v>
      </c>
      <c r="G9" s="33">
        <v>104.78977076416709</v>
      </c>
      <c r="H9" s="33">
        <v>105.16312255697402</v>
      </c>
      <c r="I9" s="33">
        <v>105.33250682914917</v>
      </c>
      <c r="J9" s="33">
        <v>105.04571761052374</v>
      </c>
      <c r="K9" s="33">
        <v>105.51930224875454</v>
      </c>
      <c r="L9" s="33">
        <v>104.40716538393391</v>
      </c>
      <c r="M9" s="33">
        <v>104.76712499730549</v>
      </c>
      <c r="N9" s="33">
        <v>105.66435116793869</v>
      </c>
      <c r="O9" s="16">
        <v>105.94672340341997</v>
      </c>
      <c r="P9" s="33">
        <f t="shared" si="0"/>
        <v>105.25978655488763</v>
      </c>
      <c r="Q9" s="33">
        <f t="shared" si="1"/>
        <v>-0.65671770456529543</v>
      </c>
    </row>
    <row r="10" spans="1:17" ht="16.5" customHeight="1" x14ac:dyDescent="0.2">
      <c r="A10" s="31" t="s">
        <v>1</v>
      </c>
      <c r="B10" s="32">
        <v>1.2722980462507103</v>
      </c>
      <c r="C10" s="33">
        <v>106.97291992667273</v>
      </c>
      <c r="D10" s="15">
        <v>108.48175646382178</v>
      </c>
      <c r="E10" s="33">
        <v>110.23638329938534</v>
      </c>
      <c r="F10" s="33">
        <v>111.07602319296342</v>
      </c>
      <c r="G10" s="33">
        <v>110.4547000162209</v>
      </c>
      <c r="H10" s="33">
        <v>109.10812463299622</v>
      </c>
      <c r="I10" s="33">
        <v>110.47157660607245</v>
      </c>
      <c r="J10" s="33">
        <v>109.64419663694576</v>
      </c>
      <c r="K10" s="33">
        <v>110.48024756037879</v>
      </c>
      <c r="L10" s="33">
        <v>112.87799093793875</v>
      </c>
      <c r="M10" s="33">
        <v>112.83871170675724</v>
      </c>
      <c r="N10" s="33">
        <v>112.95594030873968</v>
      </c>
      <c r="O10" s="16">
        <v>114.33922150476369</v>
      </c>
      <c r="P10" s="33">
        <f t="shared" si="0"/>
        <v>111.08040607224865</v>
      </c>
      <c r="Q10" s="33">
        <f t="shared" si="1"/>
        <v>3.8397438794710865</v>
      </c>
    </row>
    <row r="11" spans="1:17" ht="16.5" customHeight="1" x14ac:dyDescent="0.2">
      <c r="A11" s="31" t="s">
        <v>34</v>
      </c>
      <c r="B11" s="32">
        <v>1.1529776924021105</v>
      </c>
      <c r="C11" s="33">
        <v>101.26406349332409</v>
      </c>
      <c r="D11" s="15">
        <v>102.57095759735923</v>
      </c>
      <c r="E11" s="33">
        <v>103.15747726036511</v>
      </c>
      <c r="F11" s="33">
        <v>102.89196911829022</v>
      </c>
      <c r="G11" s="33">
        <v>103.27129790858355</v>
      </c>
      <c r="H11" s="33">
        <v>103.50937675229225</v>
      </c>
      <c r="I11" s="33">
        <v>103.59306470698347</v>
      </c>
      <c r="J11" s="33">
        <v>103.59033652317268</v>
      </c>
      <c r="K11" s="33">
        <v>102.97386567244651</v>
      </c>
      <c r="L11" s="33">
        <v>103.5662656128699</v>
      </c>
      <c r="M11" s="33">
        <v>102.47421314041851</v>
      </c>
      <c r="N11" s="33">
        <v>102.13196980541235</v>
      </c>
      <c r="O11" s="16">
        <v>102.23227207687411</v>
      </c>
      <c r="P11" s="33">
        <f t="shared" si="0"/>
        <v>102.99692218125567</v>
      </c>
      <c r="Q11" s="33">
        <f t="shared" si="1"/>
        <v>1.7112276834968583</v>
      </c>
    </row>
    <row r="12" spans="1:17" ht="16.5" customHeight="1" x14ac:dyDescent="0.2">
      <c r="A12" s="31" t="s">
        <v>8</v>
      </c>
      <c r="B12" s="32">
        <v>1.1477119794957342</v>
      </c>
      <c r="C12" s="33">
        <v>104.42963728422694</v>
      </c>
      <c r="D12" s="15">
        <v>105.25976630780208</v>
      </c>
      <c r="E12" s="33">
        <v>105.06248033506041</v>
      </c>
      <c r="F12" s="33">
        <v>105.1658289466035</v>
      </c>
      <c r="G12" s="33">
        <v>105.12513064661267</v>
      </c>
      <c r="H12" s="33">
        <v>105.91379389721646</v>
      </c>
      <c r="I12" s="33">
        <v>106.5185582348503</v>
      </c>
      <c r="J12" s="33">
        <v>106.56551135887348</v>
      </c>
      <c r="K12" s="33">
        <v>106.60148537706539</v>
      </c>
      <c r="L12" s="33">
        <v>106.23854246195205</v>
      </c>
      <c r="M12" s="33">
        <v>107.27386937028879</v>
      </c>
      <c r="N12" s="33">
        <v>107.45224951246583</v>
      </c>
      <c r="O12" s="16">
        <v>107.318595637624</v>
      </c>
      <c r="P12" s="33">
        <f t="shared" si="0"/>
        <v>106.20798434053457</v>
      </c>
      <c r="Q12" s="33">
        <f t="shared" si="1"/>
        <v>1.7029141367861769</v>
      </c>
    </row>
    <row r="13" spans="1:17" ht="16.5" customHeight="1" x14ac:dyDescent="0.2">
      <c r="A13" s="31" t="s">
        <v>9</v>
      </c>
      <c r="B13" s="32">
        <v>1.2070791629116615</v>
      </c>
      <c r="C13" s="33">
        <v>107.08339532256097</v>
      </c>
      <c r="D13" s="15">
        <v>106.68444688994666</v>
      </c>
      <c r="E13" s="33">
        <v>107.40566099671783</v>
      </c>
      <c r="F13" s="33">
        <v>107.45223229275318</v>
      </c>
      <c r="G13" s="33">
        <v>106.32164538551613</v>
      </c>
      <c r="H13" s="33">
        <v>105.18297950750313</v>
      </c>
      <c r="I13" s="33">
        <v>105.84724826498281</v>
      </c>
      <c r="J13" s="33">
        <v>105.72617740440734</v>
      </c>
      <c r="K13" s="33">
        <v>106.20680545753135</v>
      </c>
      <c r="L13" s="33">
        <v>106.91443256954246</v>
      </c>
      <c r="M13" s="33">
        <v>105.915619876167</v>
      </c>
      <c r="N13" s="33">
        <v>105.74910513551589</v>
      </c>
      <c r="O13" s="16">
        <v>106.04501335523925</v>
      </c>
      <c r="P13" s="33">
        <f t="shared" si="0"/>
        <v>106.28761392798526</v>
      </c>
      <c r="Q13" s="33">
        <f t="shared" si="1"/>
        <v>-0.74314172816301038</v>
      </c>
    </row>
    <row r="14" spans="1:17" ht="16.5" customHeight="1" x14ac:dyDescent="0.2">
      <c r="A14" s="31" t="s">
        <v>10</v>
      </c>
      <c r="B14" s="32">
        <v>1.0692129740931882</v>
      </c>
      <c r="C14" s="33">
        <v>100.64174359785575</v>
      </c>
      <c r="D14" s="15">
        <v>100.40866291911122</v>
      </c>
      <c r="E14" s="33">
        <v>100.3044551903667</v>
      </c>
      <c r="F14" s="33">
        <v>100.38306219938192</v>
      </c>
      <c r="G14" s="33">
        <v>100.29651444794973</v>
      </c>
      <c r="H14" s="33">
        <v>100.30520317213278</v>
      </c>
      <c r="I14" s="33">
        <v>100.38565381534241</v>
      </c>
      <c r="J14" s="33">
        <v>100.40322585926597</v>
      </c>
      <c r="K14" s="33">
        <v>100.3913158072521</v>
      </c>
      <c r="L14" s="33">
        <v>100.3851447768439</v>
      </c>
      <c r="M14" s="33">
        <v>100.38668245771204</v>
      </c>
      <c r="N14" s="33">
        <v>100.40734226166502</v>
      </c>
      <c r="O14" s="16">
        <v>100.43456552556239</v>
      </c>
      <c r="P14" s="33">
        <f t="shared" si="0"/>
        <v>100.37431903604886</v>
      </c>
      <c r="Q14" s="33">
        <f t="shared" si="1"/>
        <v>-0.26571932505011375</v>
      </c>
    </row>
    <row r="15" spans="1:17" ht="16.5" customHeight="1" x14ac:dyDescent="0.2">
      <c r="A15" s="34" t="s">
        <v>33</v>
      </c>
      <c r="B15" s="35">
        <v>1.030010132532881</v>
      </c>
      <c r="C15" s="33">
        <v>102.46339976134654</v>
      </c>
      <c r="D15" s="15">
        <v>102.76212722648202</v>
      </c>
      <c r="E15" s="33">
        <v>102.36177306932071</v>
      </c>
      <c r="F15" s="33">
        <v>102.36934922609143</v>
      </c>
      <c r="G15" s="33">
        <v>102.09620134807209</v>
      </c>
      <c r="H15" s="33">
        <v>101.73852974269305</v>
      </c>
      <c r="I15" s="33">
        <v>101.60626112532201</v>
      </c>
      <c r="J15" s="33">
        <v>101.79609776726522</v>
      </c>
      <c r="K15" s="33">
        <v>101.82733462667764</v>
      </c>
      <c r="L15" s="33">
        <v>101.707327960122</v>
      </c>
      <c r="M15" s="33">
        <v>101.65279336571065</v>
      </c>
      <c r="N15" s="33">
        <v>101.59498069406693</v>
      </c>
      <c r="O15" s="16">
        <v>101.23341674160152</v>
      </c>
      <c r="P15" s="33">
        <f t="shared" si="0"/>
        <v>101.89551607445212</v>
      </c>
      <c r="Q15" s="33">
        <f t="shared" si="1"/>
        <v>-0.5542307674907363</v>
      </c>
    </row>
    <row r="16" spans="1:17" ht="16.5" customHeight="1" x14ac:dyDescent="0.2">
      <c r="A16" s="31" t="s">
        <v>2</v>
      </c>
      <c r="B16" s="32">
        <v>1.1049083089425595</v>
      </c>
      <c r="C16" s="33">
        <v>107.67548254342761</v>
      </c>
      <c r="D16" s="15">
        <v>108.05159712764448</v>
      </c>
      <c r="E16" s="33">
        <v>108.05159712764448</v>
      </c>
      <c r="F16" s="33">
        <v>112.98648942027303</v>
      </c>
      <c r="G16" s="33">
        <v>112.98648942027303</v>
      </c>
      <c r="H16" s="33">
        <v>112.98648942027302</v>
      </c>
      <c r="I16" s="33">
        <v>117.28806011788936</v>
      </c>
      <c r="J16" s="33">
        <v>117.28806011788936</v>
      </c>
      <c r="K16" s="33">
        <v>117.28806011788936</v>
      </c>
      <c r="L16" s="33">
        <v>118.03295252395435</v>
      </c>
      <c r="M16" s="33">
        <v>118.03295252395435</v>
      </c>
      <c r="N16" s="33">
        <v>118.03295252395435</v>
      </c>
      <c r="O16" s="16">
        <v>120.85365268387019</v>
      </c>
      <c r="P16" s="33">
        <f t="shared" si="0"/>
        <v>115.15661276045914</v>
      </c>
      <c r="Q16" s="33">
        <f t="shared" si="1"/>
        <v>6.9478492599410941</v>
      </c>
    </row>
    <row r="17" spans="1:17" ht="16.5" customHeight="1" x14ac:dyDescent="0.2">
      <c r="A17" s="31" t="s">
        <v>11</v>
      </c>
      <c r="B17" s="32">
        <v>1.3687906660848648</v>
      </c>
      <c r="C17" s="33">
        <v>110.01599587259891</v>
      </c>
      <c r="D17" s="15">
        <v>112.81191916165415</v>
      </c>
      <c r="E17" s="33">
        <v>112.14862639534014</v>
      </c>
      <c r="F17" s="33">
        <v>112.73408668937896</v>
      </c>
      <c r="G17" s="33">
        <v>113.447461959451</v>
      </c>
      <c r="H17" s="33">
        <v>113.4381567821286</v>
      </c>
      <c r="I17" s="33">
        <v>114.88943888569064</v>
      </c>
      <c r="J17" s="33">
        <v>113.57186432852218</v>
      </c>
      <c r="K17" s="33">
        <v>114.2946077857265</v>
      </c>
      <c r="L17" s="33">
        <v>115.00130799987672</v>
      </c>
      <c r="M17" s="33">
        <v>114.95550982558341</v>
      </c>
      <c r="N17" s="33">
        <v>114.56026684508923</v>
      </c>
      <c r="O17" s="16">
        <v>116.735078202322</v>
      </c>
      <c r="P17" s="33">
        <f t="shared" si="0"/>
        <v>114.04902707173032</v>
      </c>
      <c r="Q17" s="33">
        <f t="shared" si="1"/>
        <v>3.66585892091706</v>
      </c>
    </row>
    <row r="18" spans="1:17" ht="16.5" customHeight="1" x14ac:dyDescent="0.2">
      <c r="A18" s="34" t="s">
        <v>3</v>
      </c>
      <c r="B18" s="35">
        <v>1.2009735613304433</v>
      </c>
      <c r="C18" s="33">
        <v>109.2500125649439</v>
      </c>
      <c r="D18" s="15">
        <v>110.59901479638684</v>
      </c>
      <c r="E18" s="33">
        <v>110.16263744234629</v>
      </c>
      <c r="F18" s="33">
        <v>109.88951982006489</v>
      </c>
      <c r="G18" s="33">
        <v>107.99797615389853</v>
      </c>
      <c r="H18" s="33">
        <v>106.82845634242837</v>
      </c>
      <c r="I18" s="33">
        <v>108.55141552494804</v>
      </c>
      <c r="J18" s="33">
        <v>107.94807137804899</v>
      </c>
      <c r="K18" s="33">
        <v>107.62343610881048</v>
      </c>
      <c r="L18" s="33">
        <v>106.98619741054759</v>
      </c>
      <c r="M18" s="33">
        <v>106.49847500937892</v>
      </c>
      <c r="N18" s="33">
        <v>105.30698790541233</v>
      </c>
      <c r="O18" s="16">
        <v>105.16837606276965</v>
      </c>
      <c r="P18" s="33">
        <f t="shared" si="0"/>
        <v>107.79671366292007</v>
      </c>
      <c r="Q18" s="33">
        <f t="shared" si="1"/>
        <v>-1.3302505582412749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105.73629238985882</v>
      </c>
      <c r="D19" s="18">
        <v>107.63118923378208</v>
      </c>
      <c r="E19" s="38">
        <v>107.12153417188179</v>
      </c>
      <c r="F19" s="38">
        <v>106.58506617092299</v>
      </c>
      <c r="G19" s="38">
        <v>106.48501920001691</v>
      </c>
      <c r="H19" s="38">
        <v>106.59131409103051</v>
      </c>
      <c r="I19" s="38">
        <v>106.9825165482347</v>
      </c>
      <c r="J19" s="38">
        <v>107.24911903341025</v>
      </c>
      <c r="K19" s="38">
        <v>107.64743281354642</v>
      </c>
      <c r="L19" s="38">
        <v>108.13714310550151</v>
      </c>
      <c r="M19" s="38">
        <v>109.02353095320379</v>
      </c>
      <c r="N19" s="38">
        <v>107.94238029808164</v>
      </c>
      <c r="O19" s="19">
        <v>109.31905414868829</v>
      </c>
      <c r="P19" s="38">
        <f t="shared" si="0"/>
        <v>107.55960831402507</v>
      </c>
      <c r="Q19" s="38">
        <f t="shared" si="1"/>
        <v>1.724399336269073</v>
      </c>
    </row>
    <row r="20" spans="1:17" ht="16.5" customHeight="1" x14ac:dyDescent="0.55000000000000004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32</v>
      </c>
      <c r="C22" s="30" t="s">
        <v>57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24</v>
      </c>
      <c r="I22" s="30" t="s">
        <v>19</v>
      </c>
      <c r="J22" s="30" t="s">
        <v>20</v>
      </c>
      <c r="K22" s="30" t="s">
        <v>25</v>
      </c>
      <c r="L22" s="30" t="s">
        <v>26</v>
      </c>
      <c r="M22" s="30" t="s">
        <v>27</v>
      </c>
      <c r="N22" s="30" t="s">
        <v>21</v>
      </c>
      <c r="O22" s="30" t="s">
        <v>28</v>
      </c>
      <c r="P22" s="30" t="s">
        <v>58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106.23095878412458</v>
      </c>
      <c r="D23" s="9">
        <v>107.28427788644733</v>
      </c>
      <c r="E23" s="39">
        <v>104.52676276174287</v>
      </c>
      <c r="F23" s="39">
        <v>102.46846712619566</v>
      </c>
      <c r="G23" s="39">
        <v>102.14669025829643</v>
      </c>
      <c r="H23" s="39">
        <v>103.74254797708363</v>
      </c>
      <c r="I23" s="39">
        <v>103.46993632086874</v>
      </c>
      <c r="J23" s="39">
        <v>104.09194705533108</v>
      </c>
      <c r="K23" s="39">
        <v>106.10049138028842</v>
      </c>
      <c r="L23" s="39">
        <v>106.68657913222545</v>
      </c>
      <c r="M23" s="39">
        <v>108.45041147878729</v>
      </c>
      <c r="N23" s="39">
        <v>106.83198620067293</v>
      </c>
      <c r="O23" s="10">
        <v>110.00353396031986</v>
      </c>
      <c r="P23" s="33">
        <f>AVERAGE(D23:O23)</f>
        <v>105.48363596152164</v>
      </c>
      <c r="Q23" s="39">
        <f t="shared" ref="Q23:Q35" si="2">P23/C23*100-100</f>
        <v>-0.70348872979825217</v>
      </c>
    </row>
    <row r="24" spans="1:17" ht="16.5" customHeight="1" x14ac:dyDescent="0.2">
      <c r="A24" s="34" t="s">
        <v>7</v>
      </c>
      <c r="B24" s="35">
        <v>1.4466213804675181</v>
      </c>
      <c r="C24" s="39">
        <v>122.58989119192158</v>
      </c>
      <c r="D24" s="9">
        <v>131.05071797972769</v>
      </c>
      <c r="E24" s="39">
        <v>131.05071797972775</v>
      </c>
      <c r="F24" s="39">
        <v>131.388099425148</v>
      </c>
      <c r="G24" s="39">
        <v>131.34170507545144</v>
      </c>
      <c r="H24" s="39">
        <v>136.29010274417735</v>
      </c>
      <c r="I24" s="39">
        <v>141.8218576898804</v>
      </c>
      <c r="J24" s="39">
        <v>142.58015645864523</v>
      </c>
      <c r="K24" s="39">
        <v>142.98928973764268</v>
      </c>
      <c r="L24" s="39">
        <v>145.50579983819767</v>
      </c>
      <c r="M24" s="39">
        <v>148.1936181587599</v>
      </c>
      <c r="N24" s="39">
        <v>148.27696673868704</v>
      </c>
      <c r="O24" s="10">
        <v>149.08676434307142</v>
      </c>
      <c r="P24" s="33">
        <f t="shared" ref="P24:P35" si="3">AVERAGE(D24:O24)</f>
        <v>139.96464968075972</v>
      </c>
      <c r="Q24" s="39">
        <f t="shared" si="2"/>
        <v>14.173076034170663</v>
      </c>
    </row>
    <row r="25" spans="1:17" ht="16.5" customHeight="1" x14ac:dyDescent="0.2">
      <c r="A25" s="31" t="s">
        <v>0</v>
      </c>
      <c r="B25" s="32">
        <v>1.1571676827338275</v>
      </c>
      <c r="C25" s="39">
        <v>110.92555686080932</v>
      </c>
      <c r="D25" s="9">
        <v>111.10170251529459</v>
      </c>
      <c r="E25" s="39">
        <v>111.63102400262034</v>
      </c>
      <c r="F25" s="39">
        <v>109.78050039759675</v>
      </c>
      <c r="G25" s="39">
        <v>110.10137876436076</v>
      </c>
      <c r="H25" s="39">
        <v>110.29298222366214</v>
      </c>
      <c r="I25" s="39">
        <v>110.66917596160323</v>
      </c>
      <c r="J25" s="39">
        <v>111.67823125756671</v>
      </c>
      <c r="K25" s="39">
        <v>112.13804806404369</v>
      </c>
      <c r="L25" s="39">
        <v>109.37513022127331</v>
      </c>
      <c r="M25" s="39">
        <v>110.12696229054707</v>
      </c>
      <c r="N25" s="39">
        <v>111.67450902171451</v>
      </c>
      <c r="O25" s="10">
        <v>110.15220082554931</v>
      </c>
      <c r="P25" s="33">
        <f t="shared" si="3"/>
        <v>110.7268204621527</v>
      </c>
      <c r="Q25" s="39">
        <f t="shared" si="2"/>
        <v>-0.17916195715473293</v>
      </c>
    </row>
    <row r="26" spans="1:17" ht="16.5" customHeight="1" x14ac:dyDescent="0.2">
      <c r="A26" s="31" t="s">
        <v>1</v>
      </c>
      <c r="B26" s="32">
        <v>1.2065406541897863</v>
      </c>
      <c r="C26" s="39">
        <v>104.4092633781223</v>
      </c>
      <c r="D26" s="9">
        <v>107.3345550281324</v>
      </c>
      <c r="E26" s="39">
        <v>110.00447071911312</v>
      </c>
      <c r="F26" s="39">
        <v>110.07235765430933</v>
      </c>
      <c r="G26" s="39">
        <v>109.952582141398</v>
      </c>
      <c r="H26" s="39">
        <v>108.97840796971934</v>
      </c>
      <c r="I26" s="39">
        <v>111.1916533772479</v>
      </c>
      <c r="J26" s="39">
        <v>110.91796423092859</v>
      </c>
      <c r="K26" s="39">
        <v>111.0297547096458</v>
      </c>
      <c r="L26" s="39">
        <v>111.5880802294818</v>
      </c>
      <c r="M26" s="39">
        <v>110.7606227988875</v>
      </c>
      <c r="N26" s="39">
        <v>110.93629355115741</v>
      </c>
      <c r="O26" s="10">
        <v>112.06435772844088</v>
      </c>
      <c r="P26" s="33">
        <f t="shared" si="3"/>
        <v>110.40259167820516</v>
      </c>
      <c r="Q26" s="39">
        <f t="shared" si="2"/>
        <v>5.7402265911768495</v>
      </c>
    </row>
    <row r="27" spans="1:17" ht="16.5" customHeight="1" x14ac:dyDescent="0.2">
      <c r="A27" s="31" t="s">
        <v>34</v>
      </c>
      <c r="B27" s="32">
        <v>1.0874368951501949</v>
      </c>
      <c r="C27" s="39">
        <v>106.91565198190149</v>
      </c>
      <c r="D27" s="9">
        <v>109.61994505425345</v>
      </c>
      <c r="E27" s="39">
        <v>111.30535607643719</v>
      </c>
      <c r="F27" s="39">
        <v>110.45778709048861</v>
      </c>
      <c r="G27" s="39">
        <v>111.47753534780833</v>
      </c>
      <c r="H27" s="39">
        <v>111.80237607224606</v>
      </c>
      <c r="I27" s="39">
        <v>111.96467099147021</v>
      </c>
      <c r="J27" s="39">
        <v>111.50710335141456</v>
      </c>
      <c r="K27" s="39">
        <v>110.25798716834234</v>
      </c>
      <c r="L27" s="39">
        <v>111.74299512542323</v>
      </c>
      <c r="M27" s="39">
        <v>110.10409419421002</v>
      </c>
      <c r="N27" s="39">
        <v>109.0924627717271</v>
      </c>
      <c r="O27" s="10">
        <v>109.95678531626348</v>
      </c>
      <c r="P27" s="33">
        <f t="shared" si="3"/>
        <v>110.77409154667372</v>
      </c>
      <c r="Q27" s="39">
        <f t="shared" si="2"/>
        <v>3.6088631488917713</v>
      </c>
    </row>
    <row r="28" spans="1:17" ht="16.5" customHeight="1" x14ac:dyDescent="0.2">
      <c r="A28" s="31" t="s">
        <v>8</v>
      </c>
      <c r="B28" s="32">
        <v>1.2460701358115795</v>
      </c>
      <c r="C28" s="39">
        <v>100.30860522129611</v>
      </c>
      <c r="D28" s="9">
        <v>101.94332729177003</v>
      </c>
      <c r="E28" s="39">
        <v>101.75487377479443</v>
      </c>
      <c r="F28" s="39">
        <v>101.81959018570073</v>
      </c>
      <c r="G28" s="39">
        <v>102.04928428917229</v>
      </c>
      <c r="H28" s="39">
        <v>101.70430876406127</v>
      </c>
      <c r="I28" s="39">
        <v>101.99650151623594</v>
      </c>
      <c r="J28" s="39">
        <v>102.83563739908146</v>
      </c>
      <c r="K28" s="39">
        <v>103.21282104655094</v>
      </c>
      <c r="L28" s="39">
        <v>103.5330100375801</v>
      </c>
      <c r="M28" s="39">
        <v>104.09962871561089</v>
      </c>
      <c r="N28" s="39">
        <v>104.69424694888689</v>
      </c>
      <c r="O28" s="10">
        <v>104.10548264945245</v>
      </c>
      <c r="P28" s="33">
        <f t="shared" si="3"/>
        <v>102.81239271824147</v>
      </c>
      <c r="Q28" s="39">
        <f t="shared" si="2"/>
        <v>2.4960844500046875</v>
      </c>
    </row>
    <row r="29" spans="1:17" ht="16.5" customHeight="1" x14ac:dyDescent="0.2">
      <c r="A29" s="31" t="s">
        <v>9</v>
      </c>
      <c r="B29" s="32">
        <v>1.2753346402811971</v>
      </c>
      <c r="C29" s="39">
        <v>112.45166267818</v>
      </c>
      <c r="D29" s="9">
        <v>112.78932520499396</v>
      </c>
      <c r="E29" s="39">
        <v>113.95995164098103</v>
      </c>
      <c r="F29" s="39">
        <v>113.71604287204048</v>
      </c>
      <c r="G29" s="39">
        <v>113.28675708759943</v>
      </c>
      <c r="H29" s="39">
        <v>111.69552911168432</v>
      </c>
      <c r="I29" s="39">
        <v>112.62979187144866</v>
      </c>
      <c r="J29" s="39">
        <v>112.68953559448859</v>
      </c>
      <c r="K29" s="39">
        <v>112.94888646014603</v>
      </c>
      <c r="L29" s="39">
        <v>113.52176647614696</v>
      </c>
      <c r="M29" s="39">
        <v>112.06446165989581</v>
      </c>
      <c r="N29" s="39">
        <v>111.66107771707198</v>
      </c>
      <c r="O29" s="10">
        <v>112.19195727256857</v>
      </c>
      <c r="P29" s="33">
        <f t="shared" si="3"/>
        <v>112.76292358075547</v>
      </c>
      <c r="Q29" s="39">
        <f t="shared" si="2"/>
        <v>0.2767952871148367</v>
      </c>
    </row>
    <row r="30" spans="1:17" ht="16.5" customHeight="1" x14ac:dyDescent="0.2">
      <c r="A30" s="31" t="s">
        <v>10</v>
      </c>
      <c r="B30" s="32">
        <v>1.0340753991288409</v>
      </c>
      <c r="C30" s="39">
        <v>100.10954956646312</v>
      </c>
      <c r="D30" s="9">
        <v>100.11844013625932</v>
      </c>
      <c r="E30" s="39">
        <v>99.926217843674152</v>
      </c>
      <c r="F30" s="39">
        <v>100.1184401362593</v>
      </c>
      <c r="G30" s="39">
        <v>99.926217843674152</v>
      </c>
      <c r="H30" s="39">
        <v>99.926217843674209</v>
      </c>
      <c r="I30" s="39">
        <v>100.11844013625932</v>
      </c>
      <c r="J30" s="39">
        <v>100.1184401362593</v>
      </c>
      <c r="K30" s="39">
        <v>100.1184401362593</v>
      </c>
      <c r="L30" s="39">
        <v>100.1184401362593</v>
      </c>
      <c r="M30" s="39">
        <v>100.1184401362593</v>
      </c>
      <c r="N30" s="39">
        <v>100.1184401362593</v>
      </c>
      <c r="O30" s="10">
        <v>100.22639993210777</v>
      </c>
      <c r="P30" s="33">
        <f t="shared" si="3"/>
        <v>100.07938121276707</v>
      </c>
      <c r="Q30" s="39">
        <f t="shared" si="2"/>
        <v>-3.0135340561102453E-2</v>
      </c>
    </row>
    <row r="31" spans="1:17" ht="16.5" customHeight="1" x14ac:dyDescent="0.2">
      <c r="A31" s="34" t="s">
        <v>33</v>
      </c>
      <c r="B31" s="35">
        <v>1.0780170010522563</v>
      </c>
      <c r="C31" s="39">
        <v>106.08268969975323</v>
      </c>
      <c r="D31" s="9">
        <v>106.59183864786907</v>
      </c>
      <c r="E31" s="39">
        <v>105.81059484065808</v>
      </c>
      <c r="F31" s="39">
        <v>105.6170374223303</v>
      </c>
      <c r="G31" s="39">
        <v>105.59014115643893</v>
      </c>
      <c r="H31" s="39">
        <v>105.35453839052444</v>
      </c>
      <c r="I31" s="39">
        <v>105.43152489446186</v>
      </c>
      <c r="J31" s="39">
        <v>106.2780408987021</v>
      </c>
      <c r="K31" s="39">
        <v>106.90731098483158</v>
      </c>
      <c r="L31" s="39">
        <v>106.15383114743437</v>
      </c>
      <c r="M31" s="39">
        <v>106.36108811872622</v>
      </c>
      <c r="N31" s="39">
        <v>106.47233864853912</v>
      </c>
      <c r="O31" s="10">
        <v>105.99207427430798</v>
      </c>
      <c r="P31" s="33">
        <f t="shared" si="3"/>
        <v>106.04669661873533</v>
      </c>
      <c r="Q31" s="39">
        <f t="shared" si="2"/>
        <v>-3.3929268874857144E-2</v>
      </c>
    </row>
    <row r="32" spans="1:17" ht="16.5" customHeight="1" x14ac:dyDescent="0.2">
      <c r="A32" s="31" t="s">
        <v>2</v>
      </c>
      <c r="B32" s="32">
        <v>1.1233490264285761</v>
      </c>
      <c r="C32" s="39">
        <v>106.10766302515555</v>
      </c>
      <c r="D32" s="9">
        <v>106.51013039579226</v>
      </c>
      <c r="E32" s="39">
        <v>106.51013039579223</v>
      </c>
      <c r="F32" s="39">
        <v>111.96377009001424</v>
      </c>
      <c r="G32" s="39">
        <v>111.96377009001424</v>
      </c>
      <c r="H32" s="39">
        <v>111.96377009001425</v>
      </c>
      <c r="I32" s="39">
        <v>117.60823218453113</v>
      </c>
      <c r="J32" s="39">
        <v>117.60823218453112</v>
      </c>
      <c r="K32" s="39">
        <v>117.60823218453112</v>
      </c>
      <c r="L32" s="39">
        <v>117.60823218453112</v>
      </c>
      <c r="M32" s="39">
        <v>117.60823218453112</v>
      </c>
      <c r="N32" s="39">
        <v>117.60823218453112</v>
      </c>
      <c r="O32" s="10">
        <v>119.26694944376776</v>
      </c>
      <c r="P32" s="33">
        <f t="shared" si="3"/>
        <v>114.48565946771514</v>
      </c>
      <c r="Q32" s="39">
        <f t="shared" si="2"/>
        <v>7.8957506024549531</v>
      </c>
    </row>
    <row r="33" spans="1:17" ht="16.5" customHeight="1" x14ac:dyDescent="0.2">
      <c r="A33" s="31" t="s">
        <v>11</v>
      </c>
      <c r="B33" s="32">
        <v>1.4831979381881175</v>
      </c>
      <c r="C33" s="39">
        <v>105.5783822480763</v>
      </c>
      <c r="D33" s="9">
        <v>111.03711370681482</v>
      </c>
      <c r="E33" s="39">
        <v>109.06117028993789</v>
      </c>
      <c r="F33" s="39">
        <v>109.35243242427461</v>
      </c>
      <c r="G33" s="39">
        <v>109.75860760422927</v>
      </c>
      <c r="H33" s="39">
        <v>108.00184847578404</v>
      </c>
      <c r="I33" s="39">
        <v>111.65824540803506</v>
      </c>
      <c r="J33" s="39">
        <v>107.58258369739157</v>
      </c>
      <c r="K33" s="39">
        <v>109.51898487572595</v>
      </c>
      <c r="L33" s="39">
        <v>108.71825239797494</v>
      </c>
      <c r="M33" s="39">
        <v>105.40277304803888</v>
      </c>
      <c r="N33" s="39">
        <v>103.50967321173513</v>
      </c>
      <c r="O33" s="10">
        <v>108.51559668744498</v>
      </c>
      <c r="P33" s="33">
        <f t="shared" si="3"/>
        <v>108.5097734856156</v>
      </c>
      <c r="Q33" s="39">
        <f t="shared" si="2"/>
        <v>2.7765070605566393</v>
      </c>
    </row>
    <row r="34" spans="1:17" ht="16.5" customHeight="1" x14ac:dyDescent="0.2">
      <c r="A34" s="34" t="s">
        <v>3</v>
      </c>
      <c r="B34" s="35">
        <v>1.1343558290637328</v>
      </c>
      <c r="C34" s="39">
        <v>107.01855449603198</v>
      </c>
      <c r="D34" s="9">
        <v>108.6289301104231</v>
      </c>
      <c r="E34" s="39">
        <v>108.78985866888239</v>
      </c>
      <c r="F34" s="39">
        <v>108.94500181746582</v>
      </c>
      <c r="G34" s="39">
        <v>106.79503879006391</v>
      </c>
      <c r="H34" s="39">
        <v>106.11820893604303</v>
      </c>
      <c r="I34" s="39">
        <v>108.31411587153795</v>
      </c>
      <c r="J34" s="39">
        <v>108.06535832512324</v>
      </c>
      <c r="K34" s="39">
        <v>107.93332255604156</v>
      </c>
      <c r="L34" s="39">
        <v>106.99947093552609</v>
      </c>
      <c r="M34" s="39">
        <v>106.61169206365302</v>
      </c>
      <c r="N34" s="39">
        <v>105.95977108777682</v>
      </c>
      <c r="O34" s="10">
        <v>106.47672986077978</v>
      </c>
      <c r="P34" s="33">
        <f t="shared" si="3"/>
        <v>107.46979158527641</v>
      </c>
      <c r="Q34" s="39">
        <f t="shared" si="2"/>
        <v>0.42164379005993169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107.50082083781579</v>
      </c>
      <c r="D35" s="12">
        <v>109.1718177944784</v>
      </c>
      <c r="E35" s="40">
        <v>108.61618443700472</v>
      </c>
      <c r="F35" s="40">
        <v>107.87488167124422</v>
      </c>
      <c r="G35" s="40">
        <v>107.64312719393934</v>
      </c>
      <c r="H35" s="40">
        <v>108.10108611256064</v>
      </c>
      <c r="I35" s="40">
        <v>109.09253540592999</v>
      </c>
      <c r="J35" s="40">
        <v>109.31646533093962</v>
      </c>
      <c r="K35" s="40">
        <v>110.17588193162922</v>
      </c>
      <c r="L35" s="40">
        <v>110.47381358561275</v>
      </c>
      <c r="M35" s="40">
        <v>110.87124605972618</v>
      </c>
      <c r="N35" s="40">
        <v>110.21421619231764</v>
      </c>
      <c r="O35" s="13">
        <v>111.76940981798826</v>
      </c>
      <c r="P35" s="38">
        <f t="shared" si="3"/>
        <v>109.44338879444759</v>
      </c>
      <c r="Q35" s="40">
        <f t="shared" si="2"/>
        <v>1.8070261617467054</v>
      </c>
    </row>
    <row r="36" spans="1:17" ht="16.5" customHeight="1" x14ac:dyDescent="0.55000000000000004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32</v>
      </c>
      <c r="C38" s="30" t="s">
        <v>57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24</v>
      </c>
      <c r="I38" s="30" t="s">
        <v>19</v>
      </c>
      <c r="J38" s="30" t="s">
        <v>20</v>
      </c>
      <c r="K38" s="30" t="s">
        <v>25</v>
      </c>
      <c r="L38" s="30" t="s">
        <v>26</v>
      </c>
      <c r="M38" s="30" t="s">
        <v>27</v>
      </c>
      <c r="N38" s="30" t="s">
        <v>21</v>
      </c>
      <c r="O38" s="30" t="s">
        <v>28</v>
      </c>
      <c r="P38" s="30" t="s">
        <v>58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101.66783883275025</v>
      </c>
      <c r="D39" s="9">
        <v>105.14139564202544</v>
      </c>
      <c r="E39" s="35">
        <v>104.57729060192936</v>
      </c>
      <c r="F39" s="39">
        <v>103.93049803767404</v>
      </c>
      <c r="G39" s="39">
        <v>102.90391139754036</v>
      </c>
      <c r="H39" s="39">
        <v>99.39812255612722</v>
      </c>
      <c r="I39" s="39">
        <v>98.381054461501947</v>
      </c>
      <c r="J39" s="39">
        <v>100.56574657734649</v>
      </c>
      <c r="K39" s="39">
        <v>100.57624258928789</v>
      </c>
      <c r="L39" s="39">
        <v>100.73504367139221</v>
      </c>
      <c r="M39" s="39">
        <v>103.15091095513932</v>
      </c>
      <c r="N39" s="39">
        <v>100.63540695994902</v>
      </c>
      <c r="O39" s="10">
        <v>102.94954006068804</v>
      </c>
      <c r="P39" s="33">
        <f>AVERAGE(D39:O39)</f>
        <v>101.91209695921675</v>
      </c>
      <c r="Q39" s="39">
        <f t="shared" ref="Q39:Q51" si="4">P39/C39*100-100</f>
        <v>0.24025112490915035</v>
      </c>
    </row>
    <row r="40" spans="1:17" ht="16.5" customHeight="1" x14ac:dyDescent="0.2">
      <c r="A40" s="34" t="s">
        <v>7</v>
      </c>
      <c r="B40" s="35">
        <v>1.5661815697977122</v>
      </c>
      <c r="C40" s="39">
        <v>100.38969522621363</v>
      </c>
      <c r="D40" s="9">
        <v>100.37637818242359</v>
      </c>
      <c r="E40" s="35">
        <v>100.37637818242365</v>
      </c>
      <c r="F40" s="39">
        <v>100.37637818242365</v>
      </c>
      <c r="G40" s="39">
        <v>100.37637818242365</v>
      </c>
      <c r="H40" s="39">
        <v>104.81267674488559</v>
      </c>
      <c r="I40" s="39">
        <v>104.81267674488559</v>
      </c>
      <c r="J40" s="39">
        <v>104.81267674488562</v>
      </c>
      <c r="K40" s="39">
        <v>104.8126724612456</v>
      </c>
      <c r="L40" s="39">
        <v>104.81267246124555</v>
      </c>
      <c r="M40" s="39">
        <v>104.78727439266183</v>
      </c>
      <c r="N40" s="39">
        <v>104.75815701568963</v>
      </c>
      <c r="O40" s="10">
        <v>104.77395308265126</v>
      </c>
      <c r="P40" s="33">
        <f t="shared" ref="P40:P51" si="5">AVERAGE(D40:O40)</f>
        <v>103.32402269815378</v>
      </c>
      <c r="Q40" s="39">
        <f t="shared" si="4"/>
        <v>2.9229369262732376</v>
      </c>
    </row>
    <row r="41" spans="1:17" ht="16.5" customHeight="1" x14ac:dyDescent="0.2">
      <c r="A41" s="31" t="s">
        <v>0</v>
      </c>
      <c r="B41" s="32">
        <v>1.1449026514095488</v>
      </c>
      <c r="C41" s="39">
        <v>92.606925767478401</v>
      </c>
      <c r="D41" s="9">
        <v>92.475712353826992</v>
      </c>
      <c r="E41" s="35">
        <v>92.158379737342031</v>
      </c>
      <c r="F41" s="39">
        <v>90.65826950582337</v>
      </c>
      <c r="G41" s="39">
        <v>90.688317008084809</v>
      </c>
      <c r="H41" s="39">
        <v>90.580051122929817</v>
      </c>
      <c r="I41" s="39">
        <v>90.816408804153383</v>
      </c>
      <c r="J41" s="39">
        <v>90.192582426215822</v>
      </c>
      <c r="K41" s="39">
        <v>89.743163354112099</v>
      </c>
      <c r="L41" s="39">
        <v>89.125076518954359</v>
      </c>
      <c r="M41" s="39">
        <v>88.387065521843596</v>
      </c>
      <c r="N41" s="39">
        <v>88.253110617761507</v>
      </c>
      <c r="O41" s="10">
        <v>88.950895526943782</v>
      </c>
      <c r="P41" s="33">
        <f t="shared" si="5"/>
        <v>90.169086041499313</v>
      </c>
      <c r="Q41" s="39">
        <f t="shared" si="4"/>
        <v>-2.6324594038464539</v>
      </c>
    </row>
    <row r="42" spans="1:17" ht="16.5" customHeight="1" x14ac:dyDescent="0.2">
      <c r="A42" s="31" t="s">
        <v>1</v>
      </c>
      <c r="B42" s="32">
        <v>1.2272505653176429</v>
      </c>
      <c r="C42" s="39">
        <v>106.4075734973021</v>
      </c>
      <c r="D42" s="9">
        <v>104.85234611980204</v>
      </c>
      <c r="E42" s="35">
        <v>104.96943081097247</v>
      </c>
      <c r="F42" s="39">
        <v>105.08603524295613</v>
      </c>
      <c r="G42" s="39">
        <v>104.41511100652511</v>
      </c>
      <c r="H42" s="39">
        <v>101.13080287667965</v>
      </c>
      <c r="I42" s="39">
        <v>101.13905554360385</v>
      </c>
      <c r="J42" s="39">
        <v>99.034701289463698</v>
      </c>
      <c r="K42" s="39">
        <v>101.12404828014299</v>
      </c>
      <c r="L42" s="39">
        <v>101.34692013070269</v>
      </c>
      <c r="M42" s="39">
        <v>102.49345852136895</v>
      </c>
      <c r="N42" s="39">
        <v>102.49345852136895</v>
      </c>
      <c r="O42" s="10">
        <v>102.79057708279034</v>
      </c>
      <c r="P42" s="33">
        <f t="shared" si="5"/>
        <v>102.57299545219807</v>
      </c>
      <c r="Q42" s="39">
        <f t="shared" si="4"/>
        <v>-3.6036702267261518</v>
      </c>
    </row>
    <row r="43" spans="1:17" ht="16.5" customHeight="1" x14ac:dyDescent="0.2">
      <c r="A43" s="31" t="s">
        <v>34</v>
      </c>
      <c r="B43" s="32">
        <v>1.4317280536967192</v>
      </c>
      <c r="C43" s="39">
        <v>91.219233328531047</v>
      </c>
      <c r="D43" s="9">
        <v>90.146013638204849</v>
      </c>
      <c r="E43" s="35">
        <v>88.331533068532238</v>
      </c>
      <c r="F43" s="39">
        <v>88.877866510206175</v>
      </c>
      <c r="G43" s="39">
        <v>88.040802059779537</v>
      </c>
      <c r="H43" s="39">
        <v>88.132977914276381</v>
      </c>
      <c r="I43" s="39">
        <v>89.690043378388083</v>
      </c>
      <c r="J43" s="39">
        <v>88.745127637453663</v>
      </c>
      <c r="K43" s="39">
        <v>88.291300796172081</v>
      </c>
      <c r="L43" s="39">
        <v>89.627844947680202</v>
      </c>
      <c r="M43" s="39">
        <v>87.742218621374079</v>
      </c>
      <c r="N43" s="39">
        <v>87.238774570433264</v>
      </c>
      <c r="O43" s="10">
        <v>87.851547529984899</v>
      </c>
      <c r="P43" s="33">
        <f t="shared" si="5"/>
        <v>88.559670889373777</v>
      </c>
      <c r="Q43" s="39">
        <f t="shared" si="4"/>
        <v>-2.9155720149266244</v>
      </c>
    </row>
    <row r="44" spans="1:17" ht="16.5" customHeight="1" x14ac:dyDescent="0.2">
      <c r="A44" s="31" t="s">
        <v>8</v>
      </c>
      <c r="B44" s="32">
        <v>0.98498054552043812</v>
      </c>
      <c r="C44" s="39">
        <v>101.36583069955542</v>
      </c>
      <c r="D44" s="9">
        <v>98.252366191069001</v>
      </c>
      <c r="E44" s="35">
        <v>97.78242067896683</v>
      </c>
      <c r="F44" s="39">
        <v>98.673365087042455</v>
      </c>
      <c r="G44" s="39">
        <v>97.886116780664565</v>
      </c>
      <c r="H44" s="39">
        <v>97.478966455102068</v>
      </c>
      <c r="I44" s="39">
        <v>98.537586611155334</v>
      </c>
      <c r="J44" s="39">
        <v>98.0883037233544</v>
      </c>
      <c r="K44" s="39">
        <v>98.05219268549935</v>
      </c>
      <c r="L44" s="39">
        <v>98.106471359764072</v>
      </c>
      <c r="M44" s="39">
        <v>99.573209571381398</v>
      </c>
      <c r="N44" s="39">
        <v>99.399124566509997</v>
      </c>
      <c r="O44" s="10">
        <v>98.585485877843112</v>
      </c>
      <c r="P44" s="33">
        <f t="shared" si="5"/>
        <v>98.367967465696054</v>
      </c>
      <c r="Q44" s="39">
        <f t="shared" si="4"/>
        <v>-2.9574692114396157</v>
      </c>
    </row>
    <row r="45" spans="1:17" ht="16.5" customHeight="1" x14ac:dyDescent="0.2">
      <c r="A45" s="31" t="s">
        <v>9</v>
      </c>
      <c r="B45" s="32">
        <v>1.2621739231575511</v>
      </c>
      <c r="C45" s="39">
        <v>101.53955979216089</v>
      </c>
      <c r="D45" s="9">
        <v>101.0839383844497</v>
      </c>
      <c r="E45" s="35">
        <v>101.38942047092736</v>
      </c>
      <c r="F45" s="39">
        <v>101.7685374657506</v>
      </c>
      <c r="G45" s="39">
        <v>100.76250557117362</v>
      </c>
      <c r="H45" s="39">
        <v>100.07313342552004</v>
      </c>
      <c r="I45" s="39">
        <v>100.19524697208756</v>
      </c>
      <c r="J45" s="39">
        <v>100.04561372849288</v>
      </c>
      <c r="K45" s="39">
        <v>100.41411261844449</v>
      </c>
      <c r="L45" s="39">
        <v>100.73881421476143</v>
      </c>
      <c r="M45" s="39">
        <v>100.17107193010362</v>
      </c>
      <c r="N45" s="39">
        <v>100.14629236830358</v>
      </c>
      <c r="O45" s="10">
        <v>100.399146574412</v>
      </c>
      <c r="P45" s="33">
        <f t="shared" si="5"/>
        <v>100.59898614370225</v>
      </c>
      <c r="Q45" s="39">
        <f t="shared" si="4"/>
        <v>-0.92631251345177645</v>
      </c>
    </row>
    <row r="46" spans="1:17" ht="16.5" customHeight="1" x14ac:dyDescent="0.2">
      <c r="A46" s="31" t="s">
        <v>10</v>
      </c>
      <c r="B46" s="32">
        <v>1.0550842916645156</v>
      </c>
      <c r="C46" s="39">
        <v>101.21289115061346</v>
      </c>
      <c r="D46" s="9">
        <v>101.04442058361869</v>
      </c>
      <c r="E46" s="35">
        <v>101.04442058361866</v>
      </c>
      <c r="F46" s="32">
        <v>101.04136242610269</v>
      </c>
      <c r="G46" s="39">
        <v>101.04136242610269</v>
      </c>
      <c r="H46" s="39">
        <v>101.04136242610271</v>
      </c>
      <c r="I46" s="39">
        <v>101.06032563004274</v>
      </c>
      <c r="J46" s="39">
        <v>101.0603256300427</v>
      </c>
      <c r="K46" s="39">
        <v>101.0603256300427</v>
      </c>
      <c r="L46" s="39">
        <v>101.0603256300427</v>
      </c>
      <c r="M46" s="39">
        <v>101.0603256300427</v>
      </c>
      <c r="N46" s="39">
        <v>101.0603256300427</v>
      </c>
      <c r="O46" s="10">
        <v>101.0603256300427</v>
      </c>
      <c r="P46" s="33">
        <f t="shared" si="5"/>
        <v>101.05293398798703</v>
      </c>
      <c r="Q46" s="39">
        <f t="shared" si="4"/>
        <v>-0.15804030574365413</v>
      </c>
    </row>
    <row r="47" spans="1:17" ht="16.5" customHeight="1" x14ac:dyDescent="0.2">
      <c r="A47" s="34" t="s">
        <v>33</v>
      </c>
      <c r="B47" s="35">
        <v>1.0100111511475292</v>
      </c>
      <c r="C47" s="39">
        <v>97.009350433438101</v>
      </c>
      <c r="D47" s="9">
        <v>96.919982042922655</v>
      </c>
      <c r="E47" s="35">
        <v>97.143485575558103</v>
      </c>
      <c r="F47" s="39">
        <v>97.553460336264692</v>
      </c>
      <c r="G47" s="39">
        <v>96.69357143727683</v>
      </c>
      <c r="H47" s="39">
        <v>96.232554450742953</v>
      </c>
      <c r="I47" s="39">
        <v>96.08009605730382</v>
      </c>
      <c r="J47" s="39">
        <v>95.574978396052316</v>
      </c>
      <c r="K47" s="39">
        <v>95.179943891112089</v>
      </c>
      <c r="L47" s="39">
        <v>95.28838912554815</v>
      </c>
      <c r="M47" s="39">
        <v>94.868984209224593</v>
      </c>
      <c r="N47" s="39">
        <v>94.789645290524817</v>
      </c>
      <c r="O47" s="10">
        <v>94.382683950260244</v>
      </c>
      <c r="P47" s="33">
        <f t="shared" si="5"/>
        <v>95.892314563565947</v>
      </c>
      <c r="Q47" s="39">
        <f t="shared" si="4"/>
        <v>-1.1514723734168228</v>
      </c>
    </row>
    <row r="48" spans="1:17" ht="16.5" customHeight="1" x14ac:dyDescent="0.2">
      <c r="A48" s="31" t="s">
        <v>2</v>
      </c>
      <c r="B48" s="32">
        <v>1.0759325936016013</v>
      </c>
      <c r="C48" s="39">
        <v>106.84126332091954</v>
      </c>
      <c r="D48" s="9">
        <v>107.55937657412332</v>
      </c>
      <c r="E48" s="35">
        <v>107.55937657412326</v>
      </c>
      <c r="F48" s="39">
        <v>111.1987415057216</v>
      </c>
      <c r="G48" s="39">
        <v>111.1987415057216</v>
      </c>
      <c r="H48" s="39">
        <v>111.1987415057216</v>
      </c>
      <c r="I48" s="39">
        <v>111.29137137860565</v>
      </c>
      <c r="J48" s="39">
        <v>111.29137137860563</v>
      </c>
      <c r="K48" s="39">
        <v>111.29137137860563</v>
      </c>
      <c r="L48" s="39">
        <v>111.31541908997433</v>
      </c>
      <c r="M48" s="39">
        <v>111.31541908997433</v>
      </c>
      <c r="N48" s="39">
        <v>111.31541908997433</v>
      </c>
      <c r="O48" s="10">
        <v>111.52215870204577</v>
      </c>
      <c r="P48" s="33">
        <f t="shared" si="5"/>
        <v>110.67145898109975</v>
      </c>
      <c r="Q48" s="39">
        <f t="shared" si="4"/>
        <v>3.5849404444755066</v>
      </c>
    </row>
    <row r="49" spans="1:17" ht="16.5" customHeight="1" x14ac:dyDescent="0.2">
      <c r="A49" s="31" t="s">
        <v>11</v>
      </c>
      <c r="B49" s="32">
        <v>1.5160021939158055</v>
      </c>
      <c r="C49" s="39">
        <v>103.05463048340135</v>
      </c>
      <c r="D49" s="9">
        <v>102.40480658504843</v>
      </c>
      <c r="E49" s="35">
        <v>102.40480658504846</v>
      </c>
      <c r="F49" s="39">
        <v>101.54949753102939</v>
      </c>
      <c r="G49" s="39">
        <v>101.54949753102939</v>
      </c>
      <c r="H49" s="39">
        <v>101.54949753102942</v>
      </c>
      <c r="I49" s="39">
        <v>101.36058067996302</v>
      </c>
      <c r="J49" s="39">
        <v>101.36058067996301</v>
      </c>
      <c r="K49" s="39">
        <v>101.36058067996301</v>
      </c>
      <c r="L49" s="39">
        <v>101.10523064206996</v>
      </c>
      <c r="M49" s="39">
        <v>101.10523064206996</v>
      </c>
      <c r="N49" s="39">
        <v>101.10523064206996</v>
      </c>
      <c r="O49" s="10">
        <v>102.20963587993313</v>
      </c>
      <c r="P49" s="33">
        <f t="shared" si="5"/>
        <v>101.58876463410142</v>
      </c>
      <c r="Q49" s="39">
        <f t="shared" si="4"/>
        <v>-1.422416287772748</v>
      </c>
    </row>
    <row r="50" spans="1:17" ht="16.5" customHeight="1" x14ac:dyDescent="0.2">
      <c r="A50" s="34" t="s">
        <v>3</v>
      </c>
      <c r="B50" s="35">
        <v>1.2228107999041096</v>
      </c>
      <c r="C50" s="39">
        <v>108.72976100181369</v>
      </c>
      <c r="D50" s="9">
        <v>109.66668872941347</v>
      </c>
      <c r="E50" s="35">
        <v>108.56302228402474</v>
      </c>
      <c r="F50" s="39">
        <v>105.9739253066523</v>
      </c>
      <c r="G50" s="39">
        <v>105.29836870965038</v>
      </c>
      <c r="H50" s="39">
        <v>103.74862176691548</v>
      </c>
      <c r="I50" s="39">
        <v>104.3693590372055</v>
      </c>
      <c r="J50" s="39">
        <v>104.16748445371715</v>
      </c>
      <c r="K50" s="39">
        <v>103.83511032189202</v>
      </c>
      <c r="L50" s="39">
        <v>103.42939390051986</v>
      </c>
      <c r="M50" s="39">
        <v>102.91945649947031</v>
      </c>
      <c r="N50" s="39">
        <v>101.01257898124842</v>
      </c>
      <c r="O50" s="10">
        <v>101.20436599777382</v>
      </c>
      <c r="P50" s="33">
        <f t="shared" si="5"/>
        <v>104.51569799904028</v>
      </c>
      <c r="Q50" s="39">
        <f t="shared" si="4"/>
        <v>-3.8757217563488524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101.05610881651428</v>
      </c>
      <c r="D51" s="12">
        <v>102.27674275963273</v>
      </c>
      <c r="E51" s="41">
        <v>101.85730617211868</v>
      </c>
      <c r="F51" s="42">
        <v>101.56041380266898</v>
      </c>
      <c r="G51" s="40">
        <v>100.81758784400574</v>
      </c>
      <c r="H51" s="40">
        <v>99.068403615770734</v>
      </c>
      <c r="I51" s="40">
        <v>98.816669885989938</v>
      </c>
      <c r="J51" s="40">
        <v>99.423295634127712</v>
      </c>
      <c r="K51" s="40">
        <v>99.535769135194528</v>
      </c>
      <c r="L51" s="40">
        <v>99.683550362022558</v>
      </c>
      <c r="M51" s="40">
        <v>100.59340246461402</v>
      </c>
      <c r="N51" s="40">
        <v>99.339704742348644</v>
      </c>
      <c r="O51" s="13">
        <v>100.47953480509304</v>
      </c>
      <c r="P51" s="38">
        <f t="shared" si="5"/>
        <v>100.28769843529892</v>
      </c>
      <c r="Q51" s="40">
        <f t="shared" si="4"/>
        <v>-0.76037994161298172</v>
      </c>
    </row>
    <row r="52" spans="1:17" ht="16.5" customHeight="1" x14ac:dyDescent="0.55000000000000004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s="29" customFormat="1" ht="16.5" customHeight="1" x14ac:dyDescent="0.2">
      <c r="A53" s="92" t="s">
        <v>12</v>
      </c>
      <c r="B53" s="93" t="s">
        <v>61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32</v>
      </c>
      <c r="C54" s="30" t="s">
        <v>57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24</v>
      </c>
      <c r="I54" s="30" t="s">
        <v>19</v>
      </c>
      <c r="J54" s="30" t="s">
        <v>20</v>
      </c>
      <c r="K54" s="30" t="s">
        <v>25</v>
      </c>
      <c r="L54" s="30" t="s">
        <v>26</v>
      </c>
      <c r="M54" s="30" t="s">
        <v>27</v>
      </c>
      <c r="N54" s="30" t="s">
        <v>21</v>
      </c>
      <c r="O54" s="30" t="s">
        <v>28</v>
      </c>
      <c r="P54" s="30" t="s">
        <v>58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105.24735004576387</v>
      </c>
      <c r="D55" s="9">
        <v>108.6845752794756</v>
      </c>
      <c r="E55" s="39">
        <v>106.5843260581464</v>
      </c>
      <c r="F55" s="39">
        <v>105.75397264422014</v>
      </c>
      <c r="G55" s="39">
        <v>106.88189561604845</v>
      </c>
      <c r="H55" s="39">
        <v>106.93221811600631</v>
      </c>
      <c r="I55" s="39">
        <v>106.74401151168102</v>
      </c>
      <c r="J55" s="39">
        <v>108.80154949338068</v>
      </c>
      <c r="K55" s="39">
        <v>108.85103066631757</v>
      </c>
      <c r="L55" s="39">
        <v>109.34042201766016</v>
      </c>
      <c r="M55" s="39">
        <v>113.44228786431287</v>
      </c>
      <c r="N55" s="39">
        <v>107.9626281540729</v>
      </c>
      <c r="O55" s="10">
        <v>111.04713902906433</v>
      </c>
      <c r="P55" s="33">
        <f>AVERAGE(D55:O55)</f>
        <v>108.41883803753221</v>
      </c>
      <c r="Q55" s="39">
        <f t="shared" ref="Q55:Q67" si="6">P55/C55*100-100</f>
        <v>3.0133661231273976</v>
      </c>
    </row>
    <row r="56" spans="1:17" ht="16.5" customHeight="1" x14ac:dyDescent="0.2">
      <c r="A56" s="34" t="s">
        <v>7</v>
      </c>
      <c r="B56" s="35">
        <v>1.5225742085710934</v>
      </c>
      <c r="C56" s="39">
        <v>118.87199981731777</v>
      </c>
      <c r="D56" s="9">
        <v>127.06578886710086</v>
      </c>
      <c r="E56" s="39">
        <v>128.66615598176952</v>
      </c>
      <c r="F56" s="39">
        <v>128.8206222902889</v>
      </c>
      <c r="G56" s="39">
        <v>128.80552779974019</v>
      </c>
      <c r="H56" s="39">
        <v>146.70764054418066</v>
      </c>
      <c r="I56" s="39">
        <v>147.65091989107458</v>
      </c>
      <c r="J56" s="39">
        <v>147.76084122749404</v>
      </c>
      <c r="K56" s="39">
        <v>148.35161711875969</v>
      </c>
      <c r="L56" s="39">
        <v>147.53892297559716</v>
      </c>
      <c r="M56" s="39">
        <v>147.57744854943007</v>
      </c>
      <c r="N56" s="39">
        <v>147.77744546310518</v>
      </c>
      <c r="O56" s="10">
        <v>147.79237434221733</v>
      </c>
      <c r="P56" s="33">
        <f t="shared" ref="P56:P67" si="7">AVERAGE(D56:O56)</f>
        <v>141.20960875422983</v>
      </c>
      <c r="Q56" s="39">
        <f t="shared" si="6"/>
        <v>18.791312480012493</v>
      </c>
    </row>
    <row r="57" spans="1:17" ht="16.5" customHeight="1" x14ac:dyDescent="0.2">
      <c r="A57" s="31" t="s">
        <v>0</v>
      </c>
      <c r="B57" s="32">
        <v>0.96649852498911626</v>
      </c>
      <c r="C57" s="39">
        <v>112.06150478188123</v>
      </c>
      <c r="D57" s="9">
        <v>112.75384324297568</v>
      </c>
      <c r="E57" s="39">
        <v>111.28068003762134</v>
      </c>
      <c r="F57" s="39">
        <v>110.33801722019278</v>
      </c>
      <c r="G57" s="39">
        <v>110.71924743094327</v>
      </c>
      <c r="H57" s="39">
        <v>112.36479190338716</v>
      </c>
      <c r="I57" s="39">
        <v>112.05764408214888</v>
      </c>
      <c r="J57" s="39">
        <v>110.9669605414033</v>
      </c>
      <c r="K57" s="39">
        <v>112.30666620295469</v>
      </c>
      <c r="L57" s="39">
        <v>113.06365377280503</v>
      </c>
      <c r="M57" s="39">
        <v>112.28476535726253</v>
      </c>
      <c r="N57" s="39">
        <v>113.3898272730821</v>
      </c>
      <c r="O57" s="10">
        <v>116.24555987135</v>
      </c>
      <c r="P57" s="33">
        <f t="shared" si="7"/>
        <v>112.31430474467724</v>
      </c>
      <c r="Q57" s="39">
        <f t="shared" si="6"/>
        <v>0.22559036958146805</v>
      </c>
    </row>
    <row r="58" spans="1:17" ht="16.5" customHeight="1" x14ac:dyDescent="0.2">
      <c r="A58" s="31" t="s">
        <v>1</v>
      </c>
      <c r="B58" s="32">
        <v>1.3525526741821583</v>
      </c>
      <c r="C58" s="39">
        <v>107.91115603909282</v>
      </c>
      <c r="D58" s="9">
        <v>107.98915390773794</v>
      </c>
      <c r="E58" s="39">
        <v>108.55476325054849</v>
      </c>
      <c r="F58" s="39">
        <v>109.53541485306573</v>
      </c>
      <c r="G58" s="39">
        <v>108.30788070275577</v>
      </c>
      <c r="H58" s="39">
        <v>107.24126963866979</v>
      </c>
      <c r="I58" s="39">
        <v>107.81137401577756</v>
      </c>
      <c r="J58" s="39">
        <v>107.32543336570943</v>
      </c>
      <c r="K58" s="39">
        <v>108.35406450985249</v>
      </c>
      <c r="L58" s="39">
        <v>113.01590110306873</v>
      </c>
      <c r="M58" s="39">
        <v>113.34236484741928</v>
      </c>
      <c r="N58" s="39">
        <v>113.56533900119922</v>
      </c>
      <c r="O58" s="10">
        <v>115.73240923360598</v>
      </c>
      <c r="P58" s="33">
        <f t="shared" si="7"/>
        <v>110.06461403578419</v>
      </c>
      <c r="Q58" s="39">
        <f t="shared" si="6"/>
        <v>1.995584215510803</v>
      </c>
    </row>
    <row r="59" spans="1:17" ht="16.5" customHeight="1" x14ac:dyDescent="0.2">
      <c r="A59" s="31" t="s">
        <v>34</v>
      </c>
      <c r="B59" s="32">
        <v>0.99734628537626424</v>
      </c>
      <c r="C59" s="39">
        <v>105.7090838597374</v>
      </c>
      <c r="D59" s="9">
        <v>107.18589330921516</v>
      </c>
      <c r="E59" s="39">
        <v>107.42552724347429</v>
      </c>
      <c r="F59" s="39">
        <v>107.46833740395542</v>
      </c>
      <c r="G59" s="39">
        <v>107.25695790869918</v>
      </c>
      <c r="H59" s="39">
        <v>107.38289837837308</v>
      </c>
      <c r="I59" s="39">
        <v>106.50483419830502</v>
      </c>
      <c r="J59" s="39">
        <v>107.47736458593614</v>
      </c>
      <c r="K59" s="39">
        <v>107.18947811475307</v>
      </c>
      <c r="L59" s="39">
        <v>107.15649853349446</v>
      </c>
      <c r="M59" s="39">
        <v>107.50771628044865</v>
      </c>
      <c r="N59" s="39">
        <v>107.34546057852278</v>
      </c>
      <c r="O59" s="10">
        <v>106.92142235776153</v>
      </c>
      <c r="P59" s="33">
        <f t="shared" si="7"/>
        <v>107.23519907441157</v>
      </c>
      <c r="Q59" s="39">
        <f t="shared" si="6"/>
        <v>1.4436935398088622</v>
      </c>
    </row>
    <row r="60" spans="1:17" ht="16.5" customHeight="1" x14ac:dyDescent="0.2">
      <c r="A60" s="31" t="s">
        <v>8</v>
      </c>
      <c r="B60" s="32">
        <v>1.109486885826662</v>
      </c>
      <c r="C60" s="39">
        <v>110.86802860244192</v>
      </c>
      <c r="D60" s="9">
        <v>114.74418679348229</v>
      </c>
      <c r="E60" s="39">
        <v>114.66393550747749</v>
      </c>
      <c r="F60" s="39">
        <v>113.21513551324556</v>
      </c>
      <c r="G60" s="39">
        <v>113.47431460850444</v>
      </c>
      <c r="H60" s="39">
        <v>115.96398210725624</v>
      </c>
      <c r="I60" s="39">
        <v>117.28878618934887</v>
      </c>
      <c r="J60" s="39">
        <v>117.11067646668332</v>
      </c>
      <c r="K60" s="39">
        <v>116.87379203072284</v>
      </c>
      <c r="L60" s="39">
        <v>115.85071920347525</v>
      </c>
      <c r="M60" s="39">
        <v>117.19155608512801</v>
      </c>
      <c r="N60" s="39">
        <v>117.17184599056877</v>
      </c>
      <c r="O60" s="10">
        <v>117.88196657957498</v>
      </c>
      <c r="P60" s="33">
        <f t="shared" si="7"/>
        <v>115.952574756289</v>
      </c>
      <c r="Q60" s="39">
        <f t="shared" si="6"/>
        <v>4.5861247989531506</v>
      </c>
    </row>
    <row r="61" spans="1:17" ht="16.5" customHeight="1" x14ac:dyDescent="0.2">
      <c r="A61" s="31" t="s">
        <v>9</v>
      </c>
      <c r="B61" s="32">
        <v>1.181723933557687</v>
      </c>
      <c r="C61" s="39">
        <v>108.08235076902128</v>
      </c>
      <c r="D61" s="9">
        <v>108.19500160122062</v>
      </c>
      <c r="E61" s="39">
        <v>108.75195289345453</v>
      </c>
      <c r="F61" s="39">
        <v>108.85346847618236</v>
      </c>
      <c r="G61" s="39">
        <v>107.04544771329157</v>
      </c>
      <c r="H61" s="39">
        <v>106.0751915214535</v>
      </c>
      <c r="I61" s="39">
        <v>106.99375174712027</v>
      </c>
      <c r="J61" s="39">
        <v>106.7254438455918</v>
      </c>
      <c r="K61" s="39">
        <v>107.452126945304</v>
      </c>
      <c r="L61" s="39">
        <v>108.56810213245276</v>
      </c>
      <c r="M61" s="39">
        <v>107.67122278508307</v>
      </c>
      <c r="N61" s="39">
        <v>107.61831517046765</v>
      </c>
      <c r="O61" s="10">
        <v>107.69232952184768</v>
      </c>
      <c r="P61" s="33">
        <f t="shared" si="7"/>
        <v>107.63686286278914</v>
      </c>
      <c r="Q61" s="39">
        <f t="shared" si="6"/>
        <v>-0.41217451606337363</v>
      </c>
    </row>
    <row r="62" spans="1:17" ht="16.5" customHeight="1" x14ac:dyDescent="0.2">
      <c r="A62" s="31" t="s">
        <v>10</v>
      </c>
      <c r="B62" s="32">
        <v>1.0785838243921875</v>
      </c>
      <c r="C62" s="39">
        <v>100.32796667406819</v>
      </c>
      <c r="D62" s="9">
        <v>99.57823261785957</v>
      </c>
      <c r="E62" s="39">
        <v>99.440114692691054</v>
      </c>
      <c r="F62" s="39">
        <v>99.528139582282037</v>
      </c>
      <c r="G62" s="39">
        <v>99.439635259774604</v>
      </c>
      <c r="H62" s="39">
        <v>99.458778733732217</v>
      </c>
      <c r="I62" s="39">
        <v>99.513567651639079</v>
      </c>
      <c r="J62" s="39">
        <v>99.566828805717378</v>
      </c>
      <c r="K62" s="39">
        <v>99.524705887316244</v>
      </c>
      <c r="L62" s="39">
        <v>99.517338971066792</v>
      </c>
      <c r="M62" s="39">
        <v>99.520568241552908</v>
      </c>
      <c r="N62" s="39">
        <v>99.54558334314558</v>
      </c>
      <c r="O62" s="10">
        <v>99.567268705248793</v>
      </c>
      <c r="P62" s="33">
        <f t="shared" si="7"/>
        <v>99.516730207668857</v>
      </c>
      <c r="Q62" s="39">
        <f t="shared" si="6"/>
        <v>-0.80858457845036469</v>
      </c>
    </row>
    <row r="63" spans="1:17" ht="16.5" customHeight="1" x14ac:dyDescent="0.2">
      <c r="A63" s="34" t="s">
        <v>33</v>
      </c>
      <c r="B63" s="35">
        <v>0.92617453120766513</v>
      </c>
      <c r="C63" s="39">
        <v>103.8699901758763</v>
      </c>
      <c r="D63" s="9">
        <v>105.85818972567432</v>
      </c>
      <c r="E63" s="39">
        <v>105.56108870377921</v>
      </c>
      <c r="F63" s="39">
        <v>105.73215632459694</v>
      </c>
      <c r="G63" s="39">
        <v>105.44779235208782</v>
      </c>
      <c r="H63" s="39">
        <v>105.3077961415531</v>
      </c>
      <c r="I63" s="39">
        <v>105.1507582259986</v>
      </c>
      <c r="J63" s="39">
        <v>105.41918431105728</v>
      </c>
      <c r="K63" s="39">
        <v>104.71982854832444</v>
      </c>
      <c r="L63" s="39">
        <v>105.32220155621286</v>
      </c>
      <c r="M63" s="39">
        <v>105.34710279375143</v>
      </c>
      <c r="N63" s="39">
        <v>105.08145616521905</v>
      </c>
      <c r="O63" s="10">
        <v>105.00279605881342</v>
      </c>
      <c r="P63" s="33">
        <f t="shared" si="7"/>
        <v>105.32919590892239</v>
      </c>
      <c r="Q63" s="39">
        <f t="shared" si="6"/>
        <v>1.4048386165968765</v>
      </c>
    </row>
    <row r="64" spans="1:17" ht="16.5" customHeight="1" x14ac:dyDescent="0.2">
      <c r="A64" s="31" t="s">
        <v>2</v>
      </c>
      <c r="B64" s="32">
        <v>1.0666609510259633</v>
      </c>
      <c r="C64" s="39">
        <v>108.77847832986173</v>
      </c>
      <c r="D64" s="9">
        <v>108.91033788729176</v>
      </c>
      <c r="E64" s="39">
        <v>108.91033788729179</v>
      </c>
      <c r="F64" s="39">
        <v>110.153060403661</v>
      </c>
      <c r="G64" s="39">
        <v>110.153060403661</v>
      </c>
      <c r="H64" s="39">
        <v>110.15306040366102</v>
      </c>
      <c r="I64" s="39">
        <v>114.49864014986471</v>
      </c>
      <c r="J64" s="39">
        <v>114.49864014986477</v>
      </c>
      <c r="K64" s="39">
        <v>114.49864014986477</v>
      </c>
      <c r="L64" s="39">
        <v>115.48390106533427</v>
      </c>
      <c r="M64" s="39">
        <v>115.48390106533427</v>
      </c>
      <c r="N64" s="39">
        <v>115.48390106533427</v>
      </c>
      <c r="O64" s="10">
        <v>119.19892152364805</v>
      </c>
      <c r="P64" s="33">
        <f t="shared" si="7"/>
        <v>113.11886684623431</v>
      </c>
      <c r="Q64" s="39">
        <f t="shared" si="6"/>
        <v>3.9901169634040343</v>
      </c>
    </row>
    <row r="65" spans="1:17" ht="16.5" customHeight="1" x14ac:dyDescent="0.2">
      <c r="A65" s="31" t="s">
        <v>11</v>
      </c>
      <c r="B65" s="32">
        <v>1.3045036330730764</v>
      </c>
      <c r="C65" s="39">
        <v>114.93416349258604</v>
      </c>
      <c r="D65" s="9">
        <v>116.51097055738559</v>
      </c>
      <c r="E65" s="39">
        <v>115.81006318762311</v>
      </c>
      <c r="F65" s="39">
        <v>118.07020748104945</v>
      </c>
      <c r="G65" s="39">
        <v>118.88354508502584</v>
      </c>
      <c r="H65" s="39">
        <v>118.75192727304099</v>
      </c>
      <c r="I65" s="39">
        <v>119.30373767565246</v>
      </c>
      <c r="J65" s="39">
        <v>116.6133166758205</v>
      </c>
      <c r="K65" s="39">
        <v>118.70003571966271</v>
      </c>
      <c r="L65" s="39">
        <v>120.64936823058949</v>
      </c>
      <c r="M65" s="39">
        <v>121.60212436778581</v>
      </c>
      <c r="N65" s="39">
        <v>121.24743745187823</v>
      </c>
      <c r="O65" s="10">
        <v>122.94012996218899</v>
      </c>
      <c r="P65" s="33">
        <f t="shared" si="7"/>
        <v>119.09023863897528</v>
      </c>
      <c r="Q65" s="39">
        <f t="shared" si="6"/>
        <v>3.6160485447456381</v>
      </c>
    </row>
    <row r="66" spans="1:17" ht="16.5" customHeight="1" x14ac:dyDescent="0.2">
      <c r="A66" s="34" t="s">
        <v>3</v>
      </c>
      <c r="B66" s="35">
        <v>1.2539906612657337</v>
      </c>
      <c r="C66" s="39">
        <v>114.45523444666701</v>
      </c>
      <c r="D66" s="9">
        <v>115.16042221458436</v>
      </c>
      <c r="E66" s="39">
        <v>114.21742417046198</v>
      </c>
      <c r="F66" s="39">
        <v>112.97618261256054</v>
      </c>
      <c r="G66" s="39">
        <v>111.26899553147301</v>
      </c>
      <c r="H66" s="39">
        <v>110.01043397511827</v>
      </c>
      <c r="I66" s="39">
        <v>110.72088720299637</v>
      </c>
      <c r="J66" s="39">
        <v>109.85281197299363</v>
      </c>
      <c r="K66" s="39">
        <v>109.94606217044694</v>
      </c>
      <c r="L66" s="39">
        <v>110.32432314487195</v>
      </c>
      <c r="M66" s="39">
        <v>109.79185722141597</v>
      </c>
      <c r="N66" s="39">
        <v>108.58785239444816</v>
      </c>
      <c r="O66" s="10">
        <v>107.02627862106127</v>
      </c>
      <c r="P66" s="33">
        <f t="shared" si="7"/>
        <v>110.8236276027027</v>
      </c>
      <c r="Q66" s="39">
        <f t="shared" si="6"/>
        <v>-3.1729495479357297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107.76832492263281</v>
      </c>
      <c r="D67" s="12">
        <v>110.16829971388306</v>
      </c>
      <c r="E67" s="40">
        <v>109.32973266339863</v>
      </c>
      <c r="F67" s="40">
        <v>109.02443422724181</v>
      </c>
      <c r="G67" s="40">
        <v>109.16938135316386</v>
      </c>
      <c r="H67" s="40">
        <v>110.22212184472365</v>
      </c>
      <c r="I67" s="40">
        <v>110.50198067576791</v>
      </c>
      <c r="J67" s="40">
        <v>111.21937824518348</v>
      </c>
      <c r="K67" s="40">
        <v>111.5340649591339</v>
      </c>
      <c r="L67" s="40">
        <v>112.42419152788437</v>
      </c>
      <c r="M67" s="40">
        <v>114.20401256557115</v>
      </c>
      <c r="N67" s="40">
        <v>111.84057873815776</v>
      </c>
      <c r="O67" s="13">
        <v>113.6708202641545</v>
      </c>
      <c r="P67" s="38">
        <f t="shared" si="7"/>
        <v>111.10908306485537</v>
      </c>
      <c r="Q67" s="40">
        <f t="shared" si="6"/>
        <v>3.0999443896162546</v>
      </c>
    </row>
    <row r="68" spans="1:17" s="2" customFormat="1" ht="16.5" customHeight="1" x14ac:dyDescent="0.2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</row>
    <row r="69" spans="1:17" s="2" customFormat="1" ht="16.5" customHeight="1" x14ac:dyDescent="0.2">
      <c r="A69" s="86" t="s">
        <v>77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17" ht="16.5" customHeight="1" x14ac:dyDescent="0.2">
      <c r="A70" s="80" t="s">
        <v>96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2"/>
    </row>
    <row r="71" spans="1:17" ht="16.5" customHeight="1" x14ac:dyDescent="0.2">
      <c r="A71" s="83" t="s">
        <v>59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</row>
    <row r="72" spans="1:17" ht="16.5" customHeight="1" x14ac:dyDescent="0.2">
      <c r="A72" s="83" t="s">
        <v>60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</row>
  </sheetData>
  <mergeCells count="19"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  <mergeCell ref="A5:A6"/>
    <mergeCell ref="B5:Q5"/>
    <mergeCell ref="A20:Q20"/>
    <mergeCell ref="A1:Q1"/>
    <mergeCell ref="A70:Q70"/>
    <mergeCell ref="A21:A22"/>
    <mergeCell ref="B21:Q21"/>
    <mergeCell ref="A2:Q2"/>
    <mergeCell ref="A3:Q3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2013</oddHeader>
  </headerFooter>
  <rowBreaks count="1" manualBreakCount="1">
    <brk id="3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28</vt:i4>
      </vt:variant>
    </vt:vector>
  </HeadingPairs>
  <TitlesOfParts>
    <vt:vector size="49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famarneh</cp:lastModifiedBy>
  <cp:lastPrinted>2013-07-29T08:49:02Z</cp:lastPrinted>
  <dcterms:created xsi:type="dcterms:W3CDTF">2005-03-23T06:25:53Z</dcterms:created>
  <dcterms:modified xsi:type="dcterms:W3CDTF">2026-01-13T08:31:06Z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