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رخص الابنية\2018\الربع الرابع 2018\تقرير رخص الابنية الربع الرابع 2018\"/>
    </mc:Choice>
  </mc:AlternateContent>
  <bookViews>
    <workbookView xWindow="0" yWindow="-15" windowWidth="9615" windowHeight="5190"/>
  </bookViews>
  <sheets>
    <sheet name="Sheet1" sheetId="1" r:id="rId1"/>
    <sheet name="Sheet2" sheetId="2" r:id="rId2"/>
  </sheets>
  <definedNames>
    <definedName name="_xlnm.Print_Area" localSheetId="0">Sheet1!$A$1:$O$39</definedName>
  </definedNames>
  <calcPr calcId="152511"/>
</workbook>
</file>

<file path=xl/calcChain.xml><?xml version="1.0" encoding="utf-8"?>
<calcChain xmlns="http://schemas.openxmlformats.org/spreadsheetml/2006/main">
  <c r="N21" i="2" l="1"/>
  <c r="M21" i="2"/>
  <c r="L21" i="2"/>
  <c r="K21" i="2"/>
  <c r="J21" i="2"/>
  <c r="I21" i="2"/>
  <c r="I13" i="2" s="1"/>
  <c r="H21" i="2"/>
  <c r="G21" i="2"/>
  <c r="G13" i="2" s="1"/>
  <c r="F21" i="2"/>
  <c r="E21" i="2"/>
  <c r="D21" i="2"/>
  <c r="C21" i="2"/>
  <c r="B21" i="2"/>
  <c r="N20" i="2"/>
  <c r="N12" i="2" s="1"/>
  <c r="M20" i="2"/>
  <c r="L20" i="2"/>
  <c r="L12" i="2" s="1"/>
  <c r="K20" i="2"/>
  <c r="J20" i="2"/>
  <c r="I20" i="2"/>
  <c r="H20" i="2"/>
  <c r="G20" i="2"/>
  <c r="F20" i="2"/>
  <c r="F12" i="2" s="1"/>
  <c r="E20" i="2"/>
  <c r="D20" i="2"/>
  <c r="D12" i="2" s="1"/>
  <c r="C20" i="2"/>
  <c r="B20" i="2"/>
  <c r="N19" i="2"/>
  <c r="M19" i="2"/>
  <c r="L19" i="2"/>
  <c r="K19" i="2"/>
  <c r="K11" i="2" s="1"/>
  <c r="J19" i="2"/>
  <c r="I19" i="2"/>
  <c r="I11" i="2" s="1"/>
  <c r="H19" i="2"/>
  <c r="G19" i="2"/>
  <c r="F19" i="2"/>
  <c r="E19" i="2"/>
  <c r="D19" i="2"/>
  <c r="C19" i="2"/>
  <c r="C11" i="2" s="1"/>
  <c r="B19" i="2"/>
  <c r="N17" i="2"/>
  <c r="N13" i="2" s="1"/>
  <c r="M17" i="2"/>
  <c r="L17" i="2"/>
  <c r="K17" i="2"/>
  <c r="J17" i="2"/>
  <c r="I17" i="2"/>
  <c r="H17" i="2"/>
  <c r="H13" i="2" s="1"/>
  <c r="G17" i="2"/>
  <c r="F17" i="2"/>
  <c r="F13" i="2" s="1"/>
  <c r="E17" i="2"/>
  <c r="D17" i="2"/>
  <c r="C17" i="2"/>
  <c r="B17" i="2"/>
  <c r="N16" i="2"/>
  <c r="M16" i="2"/>
  <c r="M12" i="2" s="1"/>
  <c r="L16" i="2"/>
  <c r="K16" i="2"/>
  <c r="K12" i="2" s="1"/>
  <c r="J16" i="2"/>
  <c r="I16" i="2"/>
  <c r="H16" i="2"/>
  <c r="G16" i="2"/>
  <c r="G12" i="2" s="1"/>
  <c r="F16" i="2"/>
  <c r="E16" i="2"/>
  <c r="E12" i="2" s="1"/>
  <c r="D16" i="2"/>
  <c r="C16" i="2"/>
  <c r="C12" i="2" s="1"/>
  <c r="B16" i="2"/>
  <c r="N15" i="2"/>
  <c r="M15" i="2"/>
  <c r="L15" i="2"/>
  <c r="L11" i="2" s="1"/>
  <c r="K15" i="2"/>
  <c r="J15" i="2"/>
  <c r="J11" i="2" s="1"/>
  <c r="I15" i="2"/>
  <c r="H15" i="2"/>
  <c r="H11" i="2" s="1"/>
  <c r="G15" i="2"/>
  <c r="F15" i="2"/>
  <c r="E15" i="2"/>
  <c r="D15" i="2"/>
  <c r="D11" i="2" s="1"/>
  <c r="C15" i="2"/>
  <c r="B15" i="2"/>
  <c r="B11" i="2" s="1"/>
  <c r="M13" i="2"/>
  <c r="L13" i="2"/>
  <c r="K13" i="2"/>
  <c r="J13" i="2"/>
  <c r="E13" i="2"/>
  <c r="D13" i="2"/>
  <c r="C13" i="2"/>
  <c r="B13" i="2"/>
  <c r="J12" i="2"/>
  <c r="I12" i="2"/>
  <c r="H12" i="2"/>
  <c r="B12" i="2"/>
  <c r="N11" i="2"/>
  <c r="M11" i="2"/>
  <c r="G11" i="2"/>
  <c r="F11" i="2"/>
  <c r="E11" i="2"/>
</calcChain>
</file>

<file path=xl/sharedStrings.xml><?xml version="1.0" encoding="utf-8"?>
<sst xmlns="http://schemas.openxmlformats.org/spreadsheetml/2006/main" count="286" uniqueCount="104">
  <si>
    <t>الوحدات السكنية المرخصة</t>
  </si>
  <si>
    <t>Licensed Dwellings</t>
  </si>
  <si>
    <t>المجموع</t>
  </si>
  <si>
    <t>Total</t>
  </si>
  <si>
    <t>Period</t>
  </si>
  <si>
    <t>الفترة</t>
  </si>
  <si>
    <t>عدد</t>
  </si>
  <si>
    <t>Quarter I</t>
  </si>
  <si>
    <t>Quarter II</t>
  </si>
  <si>
    <t>Quarter III</t>
  </si>
  <si>
    <t>وحدات جديدة</t>
  </si>
  <si>
    <t xml:space="preserve"> وحدات قائمة</t>
  </si>
  <si>
    <t>No.</t>
  </si>
  <si>
    <t xml:space="preserve">مساحات قائمة </t>
  </si>
  <si>
    <t xml:space="preserve">مساحات جديدة  </t>
  </si>
  <si>
    <t>إضافات قائمة</t>
  </si>
  <si>
    <t>أبنية قائمة</t>
  </si>
  <si>
    <t>إضافات جديدة + أجزاء قائمة</t>
  </si>
  <si>
    <t>إضافات جديدة لمباني مرخصة</t>
  </si>
  <si>
    <t>أبنية جديدة</t>
  </si>
  <si>
    <t>Existing Dwellings</t>
  </si>
  <si>
    <t>New Dwellings</t>
  </si>
  <si>
    <t>Existing Areas</t>
  </si>
  <si>
    <t>New Areas</t>
  </si>
  <si>
    <t>Existing Extensions</t>
  </si>
  <si>
    <t>Existing Buildings</t>
  </si>
  <si>
    <t>New Buildings</t>
  </si>
  <si>
    <t>Additions + Existing Parts</t>
  </si>
  <si>
    <r>
      <t xml:space="preserve">  مساحة (الف 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</si>
  <si>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مساحة  (الف م</t>
    </r>
    <r>
      <rPr>
        <vertAlign val="superscript"/>
        <sz val="9"/>
        <rFont val="Simplified Arabic"/>
        <family val="1"/>
      </rPr>
      <t>2</t>
    </r>
    <r>
      <rPr>
        <sz val="9"/>
        <rFont val="Simplified Arabic"/>
        <family val="1"/>
      </rPr>
      <t>)</t>
    </r>
  </si>
  <si>
    <r>
      <t>Area (1000 m</t>
    </r>
    <r>
      <rPr>
        <vertAlign val="superscript"/>
        <sz val="9"/>
        <rFont val="Arial"/>
        <family val="2"/>
        <scheme val="minor"/>
      </rPr>
      <t>2</t>
    </r>
    <r>
      <rPr>
        <sz val="9"/>
        <rFont val="Arial"/>
        <family val="2"/>
        <scheme val="minor"/>
      </rPr>
      <t>)</t>
    </r>
  </si>
  <si>
    <r>
      <t>Licensed Area (1000 m</t>
    </r>
    <r>
      <rPr>
        <b/>
        <vertAlign val="superscript"/>
        <sz val="9"/>
        <rFont val="Arial"/>
        <family val="2"/>
        <scheme val="minor"/>
      </rPr>
      <t>2</t>
    </r>
    <r>
      <rPr>
        <b/>
        <sz val="9"/>
        <rFont val="Arial"/>
        <family val="2"/>
        <scheme val="minor"/>
      </rPr>
      <t>)</t>
    </r>
  </si>
  <si>
    <r>
      <t>المساحات المرخصة (ألف م</t>
    </r>
    <r>
      <rPr>
        <b/>
        <vertAlign val="superscript"/>
        <sz val="9"/>
        <rFont val="Times New Roman"/>
        <family val="1"/>
        <charset val="178"/>
      </rPr>
      <t>2</t>
    </r>
    <r>
      <rPr>
        <b/>
        <sz val="9"/>
        <rFont val="Times New Roman"/>
        <family val="1"/>
        <charset val="178"/>
      </rPr>
      <t>)</t>
    </r>
  </si>
  <si>
    <t>** عدد الرخص الصادرة</t>
  </si>
  <si>
    <t xml:space="preserve">الربع الثاني </t>
  </si>
  <si>
    <r>
      <t>المساحات</t>
    </r>
    <r>
      <rPr>
        <b/>
        <sz val="9"/>
        <rFont val="Times New Roman"/>
        <family val="1"/>
        <charset val="178"/>
      </rPr>
      <t xml:space="preserve"> </t>
    </r>
    <r>
      <rPr>
        <b/>
        <sz val="9"/>
        <rFont val="Simplified Arabic"/>
        <family val="1"/>
      </rPr>
      <t>المرخصة</t>
    </r>
    <r>
      <rPr>
        <b/>
        <sz val="9"/>
        <rFont val="Times New Roman"/>
        <family val="1"/>
        <charset val="178"/>
      </rPr>
      <t xml:space="preserve"> (أ</t>
    </r>
    <r>
      <rPr>
        <b/>
        <sz val="9"/>
        <rFont val="Simplified Arabic"/>
        <family val="1"/>
      </rPr>
      <t>لف م</t>
    </r>
    <r>
      <rPr>
        <b/>
        <vertAlign val="superscript"/>
        <sz val="9"/>
        <rFont val="Times New Roman"/>
        <family val="1"/>
        <charset val="178"/>
      </rPr>
      <t>2</t>
    </r>
    <r>
      <rPr>
        <b/>
        <sz val="9"/>
        <rFont val="Times New Roman"/>
        <family val="1"/>
        <charset val="178"/>
      </rPr>
      <t>)*</t>
    </r>
  </si>
  <si>
    <t>عدد الرخص الصادرة</t>
  </si>
  <si>
    <t>المنطقة/ المحافظة</t>
  </si>
  <si>
    <t xml:space="preserve">   Licensed Dwellings   </t>
  </si>
  <si>
    <r>
      <t>Licensed Area (1000 m</t>
    </r>
    <r>
      <rPr>
        <b/>
        <vertAlign val="superscript"/>
        <sz val="9"/>
        <rFont val="Arial"/>
        <family val="2"/>
        <scheme val="minor"/>
      </rPr>
      <t>2</t>
    </r>
    <r>
      <rPr>
        <b/>
        <sz val="9"/>
        <rFont val="Arial"/>
        <family val="2"/>
        <scheme val="minor"/>
      </rPr>
      <t>)*</t>
    </r>
  </si>
  <si>
    <t xml:space="preserve"> Number of Licenses</t>
  </si>
  <si>
    <r>
      <t xml:space="preserve">    مساحة (الف م</t>
    </r>
    <r>
      <rPr>
        <vertAlign val="superscript"/>
        <sz val="9"/>
        <rFont val="Arial"/>
        <family val="2"/>
        <scheme val="minor"/>
      </rPr>
      <t>2</t>
    </r>
    <r>
      <rPr>
        <sz val="9"/>
        <rFont val="Arial"/>
        <family val="2"/>
        <scheme val="minor"/>
      </rPr>
      <t>)</t>
    </r>
  </si>
  <si>
    <r>
      <t xml:space="preserve">     مساحة (الف م</t>
    </r>
    <r>
      <rPr>
        <vertAlign val="superscript"/>
        <sz val="9"/>
        <rFont val="Arial"/>
        <family val="2"/>
        <scheme val="minor"/>
      </rPr>
      <t>2</t>
    </r>
    <r>
      <rPr>
        <sz val="9"/>
        <rFont val="Arial"/>
        <family val="2"/>
        <scheme val="minor"/>
      </rPr>
      <t>)</t>
    </r>
  </si>
  <si>
    <t xml:space="preserve">Additions to Licensed Buildings </t>
  </si>
  <si>
    <t>Palestine</t>
  </si>
  <si>
    <t>فلسطين</t>
  </si>
  <si>
    <t>Residential Buildings</t>
  </si>
  <si>
    <t>مبنى سكني</t>
  </si>
  <si>
    <t>Non-Res. Buildings</t>
  </si>
  <si>
    <t>مبنى غير سكني</t>
  </si>
  <si>
    <t>Boundary walls</t>
  </si>
  <si>
    <t>أسوار</t>
  </si>
  <si>
    <t>West Bank</t>
  </si>
  <si>
    <t>الضفة الغربية</t>
  </si>
  <si>
    <t>Gaza Strip</t>
  </si>
  <si>
    <t>قطاع غزة</t>
  </si>
  <si>
    <t>Jenin</t>
  </si>
  <si>
    <t>جنين</t>
  </si>
  <si>
    <t>Tubas</t>
  </si>
  <si>
    <t>طوباس</t>
  </si>
  <si>
    <t>*For boundary walls it refers to length in (1000 m.r)</t>
  </si>
  <si>
    <t>Tulkarm</t>
  </si>
  <si>
    <t>طولكرم</t>
  </si>
  <si>
    <t>Nablus</t>
  </si>
  <si>
    <t>نابلس</t>
  </si>
  <si>
    <t>Qalqilya</t>
  </si>
  <si>
    <t>قلقيلية</t>
  </si>
  <si>
    <t>Salfit</t>
  </si>
  <si>
    <t>سلفيت</t>
  </si>
  <si>
    <t>Ramallah &amp; Al-Bireh</t>
  </si>
  <si>
    <t>رام الله والبيرة</t>
  </si>
  <si>
    <t>Jericho &amp; Al Aghwar</t>
  </si>
  <si>
    <t>أريحا والاغوار</t>
  </si>
  <si>
    <t>Jerusalem**</t>
  </si>
  <si>
    <t>القدس**</t>
  </si>
  <si>
    <t>Bethlehem</t>
  </si>
  <si>
    <t>بيت لحم</t>
  </si>
  <si>
    <t>Hebron</t>
  </si>
  <si>
    <t>الخليل</t>
  </si>
  <si>
    <t>North Gaza</t>
  </si>
  <si>
    <t>شمال غزة</t>
  </si>
  <si>
    <t>Gaza</t>
  </si>
  <si>
    <t>غزة</t>
  </si>
  <si>
    <t>Deir Al-Balah</t>
  </si>
  <si>
    <t>دير البلح</t>
  </si>
  <si>
    <t xml:space="preserve">الربع الاول </t>
  </si>
  <si>
    <t>Region/ Governorate</t>
  </si>
  <si>
    <t xml:space="preserve">الربع الثالث </t>
  </si>
  <si>
    <t>* بالنسبة للأسوار تمثل الطول بالألف متر طولي</t>
  </si>
  <si>
    <t xml:space="preserve">الربع الرابع </t>
  </si>
  <si>
    <t>**The data excludes that part of Jerusalem Governorate which were annexed forcefully by Israel following its occupation to the West Bank in 1967.</t>
  </si>
  <si>
    <t>** البيانات باستثناء ذلك الجزء من محافظة القدس الذي ضمته إسرائيل عنوةً بعيد احتلالها للضفة الغربية عام 1967.</t>
  </si>
  <si>
    <t>Quarter IV</t>
  </si>
  <si>
    <t xml:space="preserve">جدول 2: رخص الأبنية الصادرة في فلسطين حسب استخدام المبنى والمنطقة والمحافظة، الربع الأول 2017 </t>
  </si>
  <si>
    <t>Table 2: Building Licenses Issued in Palestine by Utilization, Region and Governorate, First Quarter of 2017</t>
  </si>
  <si>
    <t xml:space="preserve">جدول 2 (تابع): رخص الأبنية الصادرة في فلسطين حسب استخدام المبنى والمنطقة والمحافظة، الربع الاول 2017 </t>
  </si>
  <si>
    <t>Table 2 (Cont.): Building Licenses Issued in Palestine by Utilization, Region and Governorate, First Quarter of 2017</t>
  </si>
  <si>
    <t>** لا تشمل رخص الأسوار.</t>
  </si>
  <si>
    <t>** Excluding boundary walls licenses.</t>
  </si>
  <si>
    <t>*البيانات لا تشمل ذلك الجزء من محافظة القدس والذي ضمه الاحتلال الإسرائيلي إليه عنوة بعيد احتلاله للضفة الغربية عام 1967.</t>
  </si>
  <si>
    <t>*Data excluded those parts of Jerusalem which were annexed by Israeli Occupation in 1967.</t>
  </si>
  <si>
    <t xml:space="preserve"> Number of Licenses**</t>
  </si>
  <si>
    <r>
      <t>جدول 1</t>
    </r>
    <r>
      <rPr>
        <b/>
        <sz val="11"/>
        <rFont val="Times New Roman"/>
        <family val="1"/>
        <charset val="178"/>
      </rPr>
      <t xml:space="preserve">: </t>
    </r>
    <r>
      <rPr>
        <b/>
        <sz val="11"/>
        <rFont val="Simplified Arabic"/>
        <family val="1"/>
      </rPr>
      <t xml:space="preserve"> رخص الأبنية الصادرة في فلسطين* للفترة </t>
    </r>
    <r>
      <rPr>
        <b/>
        <sz val="11"/>
        <rFont val="Times New Roman"/>
        <family val="1"/>
        <charset val="178"/>
      </rPr>
      <t>1999</t>
    </r>
    <r>
      <rPr>
        <b/>
        <sz val="11"/>
        <rFont val="Simplified Arabic"/>
        <family val="1"/>
      </rPr>
      <t xml:space="preserve"> إلى الربع الرابع 2018</t>
    </r>
  </si>
  <si>
    <t>Table 1:  Building Licenses Issued in Palestine* During 1999 to the Fourth Quarter of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</si>
</sst>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##0"/>
    <numFmt numFmtId="167" formatCode="####.00"/>
    <numFmt numFmtId="168" formatCode="####.0"/>
    <numFmt numFmtId="169" formatCode="###0.0"/>
  </numFmts>
  <fonts count="23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b/>
      <sz val="10"/>
      <name val="Times New Roman"/>
      <family val="1"/>
      <charset val="178"/>
    </font>
    <font>
      <sz val="10"/>
      <name val="Times New Roman"/>
      <family val="1"/>
      <charset val="178"/>
    </font>
    <font>
      <sz val="9"/>
      <name val="Simplified Arabic"/>
      <family val="1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sz val="9"/>
      <name val="Times New Roman"/>
      <family val="1"/>
      <charset val="178"/>
    </font>
    <font>
      <b/>
      <sz val="9"/>
      <name val="Simplified Arabic"/>
      <family val="1"/>
    </font>
    <font>
      <b/>
      <vertAlign val="superscript"/>
      <sz val="9"/>
      <name val="Times New Roman"/>
      <family val="1"/>
      <charset val="178"/>
    </font>
    <font>
      <vertAlign val="superscript"/>
      <sz val="9"/>
      <name val="Simplified Arabic"/>
      <family val="1"/>
    </font>
    <font>
      <b/>
      <sz val="9"/>
      <name val="Arial"/>
      <family val="2"/>
      <scheme val="minor"/>
    </font>
    <font>
      <vertAlign val="superscript"/>
      <sz val="9"/>
      <name val="Arial"/>
      <family val="2"/>
      <scheme val="minor"/>
    </font>
    <font>
      <b/>
      <vertAlign val="superscript"/>
      <sz val="9"/>
      <name val="Arial"/>
      <family val="2"/>
      <scheme val="minor"/>
    </font>
    <font>
      <b/>
      <sz val="11"/>
      <name val="Simplified Arabic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.5"/>
      <name val="Arial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2" fillId="0" borderId="0"/>
    <xf numFmtId="0" fontId="22" fillId="0" borderId="0"/>
  </cellStyleXfs>
  <cellXfs count="172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6" xfId="0" applyNumberFormat="1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11" fillId="0" borderId="11" xfId="0" applyFont="1" applyBorder="1" applyAlignment="1">
      <alignment horizontal="left" vertical="top" indent="1"/>
    </xf>
    <xf numFmtId="164" fontId="6" fillId="0" borderId="2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top" indent="1"/>
    </xf>
    <xf numFmtId="0" fontId="8" fillId="0" borderId="8" xfId="0" applyFont="1" applyBorder="1" applyAlignment="1">
      <alignment horizontal="right" vertical="top" indent="1"/>
    </xf>
    <xf numFmtId="0" fontId="11" fillId="0" borderId="11" xfId="0" applyFont="1" applyBorder="1" applyAlignment="1">
      <alignment horizontal="left" vertical="top" indent="2"/>
    </xf>
    <xf numFmtId="0" fontId="8" fillId="0" borderId="1" xfId="0" applyFont="1" applyBorder="1" applyAlignment="1">
      <alignment horizontal="right" vertical="top" indent="2"/>
    </xf>
    <xf numFmtId="1" fontId="11" fillId="0" borderId="11" xfId="0" applyNumberFormat="1" applyFont="1" applyBorder="1" applyAlignment="1">
      <alignment horizontal="left" vertical="top" indent="2"/>
    </xf>
    <xf numFmtId="1" fontId="8" fillId="0" borderId="1" xfId="0" applyNumberFormat="1" applyFont="1" applyBorder="1" applyAlignment="1">
      <alignment horizontal="right" vertical="top" indent="2"/>
    </xf>
    <xf numFmtId="0" fontId="17" fillId="0" borderId="11" xfId="0" applyFont="1" applyBorder="1" applyAlignment="1">
      <alignment horizontal="left" vertical="top" indent="1"/>
    </xf>
    <xf numFmtId="0" fontId="8" fillId="0" borderId="1" xfId="0" applyFont="1" applyBorder="1" applyAlignment="1">
      <alignment horizontal="right" vertical="top" indent="1"/>
    </xf>
    <xf numFmtId="0" fontId="4" fillId="0" borderId="1" xfId="0" applyFont="1" applyBorder="1" applyAlignment="1">
      <alignment horizontal="right" vertical="top" indent="2"/>
    </xf>
    <xf numFmtId="1" fontId="4" fillId="0" borderId="1" xfId="0" applyNumberFormat="1" applyFont="1" applyBorder="1" applyAlignment="1">
      <alignment horizontal="right" vertical="top" indent="2"/>
    </xf>
    <xf numFmtId="1" fontId="3" fillId="0" borderId="0" xfId="0" applyNumberFormat="1" applyFont="1" applyAlignment="1">
      <alignment horizontal="right" vertical="center"/>
    </xf>
    <xf numFmtId="1" fontId="4" fillId="0" borderId="3" xfId="0" applyNumberFormat="1" applyFont="1" applyBorder="1" applyAlignment="1">
      <alignment horizontal="right" vertical="top" indent="2"/>
    </xf>
    <xf numFmtId="0" fontId="11" fillId="0" borderId="7" xfId="0" applyFont="1" applyBorder="1" applyAlignment="1">
      <alignment horizontal="left" vertical="top" indent="1"/>
    </xf>
    <xf numFmtId="164" fontId="0" fillId="0" borderId="0" xfId="0" applyNumberFormat="1"/>
    <xf numFmtId="1" fontId="0" fillId="0" borderId="0" xfId="0" applyNumberFormat="1"/>
    <xf numFmtId="1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6" fillId="0" borderId="6" xfId="0" applyNumberFormat="1" applyFont="1" applyBorder="1" applyAlignment="1">
      <alignment horizontal="center" vertical="top" wrapText="1"/>
    </xf>
    <xf numFmtId="167" fontId="21" fillId="0" borderId="7" xfId="2" applyNumberFormat="1" applyFont="1" applyBorder="1" applyAlignment="1">
      <alignment horizontal="right" vertical="top"/>
    </xf>
    <xf numFmtId="166" fontId="21" fillId="0" borderId="9" xfId="2" applyNumberFormat="1" applyFont="1" applyBorder="1" applyAlignment="1">
      <alignment horizontal="right" vertical="top"/>
    </xf>
    <xf numFmtId="168" fontId="21" fillId="0" borderId="9" xfId="2" applyNumberFormat="1" applyFont="1" applyBorder="1" applyAlignment="1">
      <alignment horizontal="right" vertical="top"/>
    </xf>
    <xf numFmtId="167" fontId="21" fillId="0" borderId="9" xfId="2" applyNumberFormat="1" applyFont="1" applyBorder="1" applyAlignment="1">
      <alignment horizontal="right" vertical="top"/>
    </xf>
    <xf numFmtId="3" fontId="20" fillId="0" borderId="0" xfId="2" applyNumberFormat="1" applyFont="1" applyBorder="1" applyAlignment="1">
      <alignment horizontal="right" vertical="top" indent="1"/>
    </xf>
    <xf numFmtId="3" fontId="20" fillId="0" borderId="1" xfId="2" applyNumberFormat="1" applyFont="1" applyBorder="1" applyAlignment="1">
      <alignment horizontal="right" vertical="top" indent="1"/>
    </xf>
    <xf numFmtId="3" fontId="21" fillId="0" borderId="0" xfId="2" applyNumberFormat="1" applyFont="1" applyBorder="1" applyAlignment="1">
      <alignment horizontal="right" vertical="top" indent="1"/>
    </xf>
    <xf numFmtId="3" fontId="21" fillId="0" borderId="5" xfId="2" applyNumberFormat="1" applyFont="1" applyBorder="1" applyAlignment="1">
      <alignment horizontal="right" vertical="top" indent="1"/>
    </xf>
    <xf numFmtId="0" fontId="6" fillId="0" borderId="11" xfId="0" applyFont="1" applyBorder="1" applyAlignment="1">
      <alignment horizontal="left" vertical="top" indent="2"/>
    </xf>
    <xf numFmtId="1" fontId="6" fillId="0" borderId="11" xfId="0" applyNumberFormat="1" applyFont="1" applyBorder="1" applyAlignment="1">
      <alignment horizontal="left" vertical="top" indent="2"/>
    </xf>
    <xf numFmtId="1" fontId="6" fillId="0" borderId="4" xfId="0" applyNumberFormat="1" applyFont="1" applyBorder="1" applyAlignment="1">
      <alignment horizontal="left" vertical="top" indent="2"/>
    </xf>
    <xf numFmtId="3" fontId="20" fillId="0" borderId="3" xfId="2" applyNumberFormat="1" applyFont="1" applyBorder="1" applyAlignment="1">
      <alignment horizontal="right" vertical="top" indent="1"/>
    </xf>
    <xf numFmtId="3" fontId="18" fillId="0" borderId="9" xfId="0" applyNumberFormat="1" applyFont="1" applyBorder="1" applyAlignment="1">
      <alignment horizontal="right" vertical="center" indent="1"/>
    </xf>
    <xf numFmtId="165" fontId="18" fillId="0" borderId="9" xfId="0" applyNumberFormat="1" applyFont="1" applyBorder="1" applyAlignment="1">
      <alignment horizontal="right" vertical="center" indent="1"/>
    </xf>
    <xf numFmtId="164" fontId="18" fillId="0" borderId="9" xfId="0" applyNumberFormat="1" applyFont="1" applyBorder="1" applyAlignment="1">
      <alignment horizontal="right" vertical="center" indent="1"/>
    </xf>
    <xf numFmtId="3" fontId="18" fillId="0" borderId="0" xfId="0" applyNumberFormat="1" applyFont="1" applyBorder="1" applyAlignment="1">
      <alignment horizontal="right" vertical="center" indent="1"/>
    </xf>
    <xf numFmtId="165" fontId="18" fillId="0" borderId="0" xfId="0" applyNumberFormat="1" applyFont="1" applyBorder="1" applyAlignment="1">
      <alignment horizontal="right" vertical="center" indent="1"/>
    </xf>
    <xf numFmtId="164" fontId="18" fillId="0" borderId="0" xfId="0" applyNumberFormat="1" applyFont="1" applyBorder="1" applyAlignment="1">
      <alignment horizontal="right" vertical="center" indent="1"/>
    </xf>
    <xf numFmtId="165" fontId="19" fillId="0" borderId="0" xfId="0" applyNumberFormat="1" applyFont="1" applyBorder="1" applyAlignment="1">
      <alignment horizontal="right" vertical="center" indent="1"/>
    </xf>
    <xf numFmtId="3" fontId="19" fillId="0" borderId="0" xfId="0" applyNumberFormat="1" applyFont="1" applyBorder="1" applyAlignment="1">
      <alignment horizontal="right" vertical="center" indent="1"/>
    </xf>
    <xf numFmtId="3" fontId="19" fillId="0" borderId="5" xfId="0" applyNumberFormat="1" applyFont="1" applyBorder="1" applyAlignment="1">
      <alignment horizontal="right" vertical="center" indent="1"/>
    </xf>
    <xf numFmtId="165" fontId="19" fillId="0" borderId="5" xfId="0" applyNumberFormat="1" applyFont="1" applyBorder="1" applyAlignment="1">
      <alignment horizontal="right" vertical="center" indent="1"/>
    </xf>
    <xf numFmtId="165" fontId="18" fillId="0" borderId="5" xfId="0" applyNumberFormat="1" applyFont="1" applyBorder="1" applyAlignment="1">
      <alignment horizontal="right" vertical="center" indent="1"/>
    </xf>
    <xf numFmtId="0" fontId="18" fillId="0" borderId="6" xfId="0" applyNumberFormat="1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18" fillId="0" borderId="2" xfId="0" applyNumberFormat="1" applyFont="1" applyBorder="1" applyAlignment="1">
      <alignment horizontal="left" vertical="center" indent="1"/>
    </xf>
    <xf numFmtId="164" fontId="6" fillId="0" borderId="6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167" fontId="21" fillId="0" borderId="7" xfId="2" applyNumberFormat="1" applyFont="1" applyBorder="1" applyAlignment="1">
      <alignment vertical="top"/>
    </xf>
    <xf numFmtId="166" fontId="21" fillId="0" borderId="9" xfId="2" applyNumberFormat="1" applyFont="1" applyBorder="1" applyAlignment="1">
      <alignment vertical="top"/>
    </xf>
    <xf numFmtId="168" fontId="21" fillId="0" borderId="9" xfId="2" applyNumberFormat="1" applyFont="1" applyBorder="1" applyAlignment="1">
      <alignment vertical="top"/>
    </xf>
    <xf numFmtId="167" fontId="21" fillId="0" borderId="9" xfId="2" applyNumberFormat="1" applyFont="1" applyBorder="1" applyAlignment="1">
      <alignment vertical="top"/>
    </xf>
    <xf numFmtId="167" fontId="20" fillId="0" borderId="9" xfId="2" applyNumberFormat="1" applyFont="1" applyBorder="1" applyAlignment="1">
      <alignment vertical="top"/>
    </xf>
    <xf numFmtId="3" fontId="21" fillId="0" borderId="9" xfId="2" applyNumberFormat="1" applyFont="1" applyBorder="1" applyAlignment="1">
      <alignment horizontal="right" vertical="top" indent="1"/>
    </xf>
    <xf numFmtId="3" fontId="20" fillId="0" borderId="8" xfId="2" applyNumberFormat="1" applyFont="1" applyBorder="1" applyAlignment="1">
      <alignment horizontal="right" vertical="top" indent="1"/>
    </xf>
    <xf numFmtId="169" fontId="20" fillId="0" borderId="11" xfId="3" applyNumberFormat="1" applyFont="1" applyBorder="1" applyAlignment="1">
      <alignment vertical="top"/>
    </xf>
    <xf numFmtId="166" fontId="20" fillId="0" borderId="0" xfId="3" applyNumberFormat="1" applyFont="1" applyBorder="1" applyAlignment="1">
      <alignment vertical="top"/>
    </xf>
    <xf numFmtId="169" fontId="20" fillId="0" borderId="0" xfId="3" applyNumberFormat="1" applyFont="1" applyBorder="1" applyAlignment="1">
      <alignment vertical="top"/>
    </xf>
    <xf numFmtId="169" fontId="21" fillId="0" borderId="11" xfId="2" applyNumberFormat="1" applyFont="1" applyBorder="1" applyAlignment="1">
      <alignment vertical="top"/>
    </xf>
    <xf numFmtId="1" fontId="21" fillId="0" borderId="0" xfId="2" applyNumberFormat="1" applyFont="1" applyBorder="1" applyAlignment="1">
      <alignment vertical="top"/>
    </xf>
    <xf numFmtId="169" fontId="21" fillId="0" borderId="0" xfId="2" applyNumberFormat="1" applyFont="1" applyBorder="1" applyAlignment="1">
      <alignment vertical="top"/>
    </xf>
    <xf numFmtId="169" fontId="20" fillId="0" borderId="0" xfId="2" applyNumberFormat="1" applyFont="1" applyBorder="1" applyAlignment="1">
      <alignment vertical="top"/>
    </xf>
    <xf numFmtId="3" fontId="21" fillId="0" borderId="0" xfId="2" applyNumberFormat="1" applyFont="1" applyBorder="1" applyAlignment="1">
      <alignment vertical="top"/>
    </xf>
    <xf numFmtId="169" fontId="21" fillId="0" borderId="11" xfId="3" applyNumberFormat="1" applyFont="1" applyBorder="1" applyAlignment="1">
      <alignment vertical="top"/>
    </xf>
    <xf numFmtId="166" fontId="21" fillId="0" borderId="0" xfId="3" applyNumberFormat="1" applyFont="1" applyBorder="1" applyAlignment="1">
      <alignment vertical="top"/>
    </xf>
    <xf numFmtId="169" fontId="21" fillId="0" borderId="0" xfId="3" applyNumberFormat="1" applyFont="1" applyBorder="1" applyAlignment="1">
      <alignment vertical="top"/>
    </xf>
    <xf numFmtId="169" fontId="21" fillId="0" borderId="4" xfId="3" applyNumberFormat="1" applyFont="1" applyBorder="1" applyAlignment="1">
      <alignment vertical="top"/>
    </xf>
    <xf numFmtId="169" fontId="21" fillId="0" borderId="5" xfId="3" applyNumberFormat="1" applyFont="1" applyBorder="1" applyAlignment="1">
      <alignment vertical="top"/>
    </xf>
    <xf numFmtId="169" fontId="20" fillId="0" borderId="5" xfId="3" applyNumberFormat="1" applyFont="1" applyBorder="1" applyAlignment="1">
      <alignment vertical="top"/>
    </xf>
    <xf numFmtId="166" fontId="21" fillId="0" borderId="5" xfId="3" applyNumberFormat="1" applyFont="1" applyBorder="1" applyAlignment="1">
      <alignment vertical="top"/>
    </xf>
    <xf numFmtId="168" fontId="21" fillId="0" borderId="7" xfId="2" applyNumberFormat="1" applyFont="1" applyBorder="1" applyAlignment="1">
      <alignment horizontal="right" vertical="top"/>
    </xf>
    <xf numFmtId="168" fontId="20" fillId="0" borderId="9" xfId="2" applyNumberFormat="1" applyFont="1" applyBorder="1" applyAlignment="1">
      <alignment horizontal="right" vertical="top"/>
    </xf>
    <xf numFmtId="167" fontId="20" fillId="0" borderId="9" xfId="2" applyNumberFormat="1" applyFont="1" applyBorder="1" applyAlignment="1">
      <alignment horizontal="right" vertical="top"/>
    </xf>
    <xf numFmtId="169" fontId="21" fillId="0" borderId="7" xfId="3" applyNumberFormat="1" applyFont="1" applyBorder="1" applyAlignment="1">
      <alignment horizontal="right" vertical="top"/>
    </xf>
    <xf numFmtId="166" fontId="21" fillId="0" borderId="9" xfId="3" applyNumberFormat="1" applyFont="1" applyBorder="1" applyAlignment="1">
      <alignment horizontal="right" vertical="top"/>
    </xf>
    <xf numFmtId="169" fontId="21" fillId="0" borderId="9" xfId="3" applyNumberFormat="1" applyFont="1" applyBorder="1" applyAlignment="1">
      <alignment horizontal="right" vertical="top"/>
    </xf>
    <xf numFmtId="169" fontId="20" fillId="0" borderId="9" xfId="3" applyNumberFormat="1" applyFont="1" applyBorder="1" applyAlignment="1">
      <alignment horizontal="right" vertical="top"/>
    </xf>
    <xf numFmtId="1" fontId="11" fillId="0" borderId="11" xfId="0" applyNumberFormat="1" applyFont="1" applyBorder="1" applyAlignment="1">
      <alignment horizontal="left" vertical="top" indent="1"/>
    </xf>
    <xf numFmtId="1" fontId="8" fillId="0" borderId="1" xfId="0" applyNumberFormat="1" applyFont="1" applyBorder="1" applyAlignment="1">
      <alignment horizontal="right" vertical="top" indent="1"/>
    </xf>
    <xf numFmtId="1" fontId="18" fillId="0" borderId="6" xfId="0" applyNumberFormat="1" applyFont="1" applyBorder="1" applyAlignment="1">
      <alignment horizontal="left" vertical="center" indent="1"/>
    </xf>
    <xf numFmtId="0" fontId="18" fillId="0" borderId="2" xfId="0" applyNumberFormat="1" applyFont="1" applyBorder="1" applyAlignment="1">
      <alignment horizontal="right" vertical="center" indent="1"/>
    </xf>
    <xf numFmtId="0" fontId="18" fillId="0" borderId="6" xfId="0" applyNumberFormat="1" applyFont="1" applyBorder="1" applyAlignment="1">
      <alignment horizontal="right" vertical="center" indent="1"/>
    </xf>
    <xf numFmtId="1" fontId="18" fillId="0" borderId="6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horizontal="right" vertical="center" indent="1"/>
    </xf>
    <xf numFmtId="165" fontId="19" fillId="0" borderId="4" xfId="0" applyNumberFormat="1" applyFont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165" fontId="19" fillId="0" borderId="11" xfId="0" applyNumberFormat="1" applyFont="1" applyBorder="1" applyAlignment="1">
      <alignment horizontal="right" vertical="center" indent="1"/>
    </xf>
    <xf numFmtId="3" fontId="18" fillId="0" borderId="1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right" vertical="center" indent="1"/>
    </xf>
    <xf numFmtId="164" fontId="18" fillId="0" borderId="7" xfId="0" applyNumberFormat="1" applyFont="1" applyBorder="1" applyAlignment="1">
      <alignment horizontal="right" vertical="center" indent="1"/>
    </xf>
    <xf numFmtId="3" fontId="18" fillId="0" borderId="8" xfId="0" applyNumberFormat="1" applyFont="1" applyBorder="1" applyAlignment="1">
      <alignment horizontal="right" vertical="center" indent="1"/>
    </xf>
    <xf numFmtId="164" fontId="18" fillId="0" borderId="11" xfId="0" applyNumberFormat="1" applyFont="1" applyBorder="1" applyAlignment="1">
      <alignment horizontal="right" vertical="center" indent="1"/>
    </xf>
    <xf numFmtId="0" fontId="18" fillId="0" borderId="11" xfId="0" applyFont="1" applyBorder="1" applyAlignment="1">
      <alignment horizontal="right" vertical="center" indent="1"/>
    </xf>
    <xf numFmtId="165" fontId="18" fillId="0" borderId="11" xfId="0" applyNumberFormat="1" applyFont="1" applyBorder="1" applyAlignment="1">
      <alignment horizontal="right" vertical="center" indent="1"/>
    </xf>
    <xf numFmtId="164" fontId="6" fillId="0" borderId="6" xfId="0" applyNumberFormat="1" applyFont="1" applyBorder="1" applyAlignment="1">
      <alignment horizontal="center" vertical="top" wrapText="1"/>
    </xf>
    <xf numFmtId="164" fontId="11" fillId="0" borderId="6" xfId="0" applyNumberFormat="1" applyFont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top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wrapText="1"/>
    </xf>
    <xf numFmtId="1" fontId="4" fillId="0" borderId="6" xfId="0" applyNumberFormat="1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right" vertical="top" readingOrder="2"/>
    </xf>
    <xf numFmtId="2" fontId="6" fillId="0" borderId="0" xfId="0" applyNumberFormat="1" applyFont="1" applyBorder="1" applyAlignment="1">
      <alignment horizontal="left" vertical="top" wrapText="1"/>
    </xf>
    <xf numFmtId="2" fontId="4" fillId="0" borderId="0" xfId="0" applyNumberFormat="1" applyFont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top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" fontId="11" fillId="0" borderId="6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top" wrapText="1"/>
    </xf>
    <xf numFmtId="165" fontId="8" fillId="0" borderId="6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top" wrapText="1"/>
    </xf>
    <xf numFmtId="3" fontId="8" fillId="0" borderId="6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/>
    </xf>
    <xf numFmtId="165" fontId="6" fillId="0" borderId="6" xfId="0" applyNumberFormat="1" applyFont="1" applyBorder="1" applyAlignment="1">
      <alignment horizontal="center" vertical="top" wrapText="1"/>
    </xf>
    <xf numFmtId="165" fontId="11" fillId="0" borderId="6" xfId="0" applyNumberFormat="1" applyFont="1" applyBorder="1" applyAlignment="1">
      <alignment horizontal="center" vertical="top" wrapText="1"/>
    </xf>
    <xf numFmtId="3" fontId="6" fillId="0" borderId="6" xfId="0" applyNumberFormat="1" applyFont="1" applyBorder="1" applyAlignment="1">
      <alignment horizontal="center" vertical="top" wrapText="1"/>
    </xf>
    <xf numFmtId="3" fontId="11" fillId="0" borderId="6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indent="1"/>
    </xf>
    <xf numFmtId="0" fontId="4" fillId="0" borderId="0" xfId="0" applyFont="1" applyBorder="1" applyAlignment="1">
      <alignment horizontal="right" vertical="top" indent="1" readingOrder="2"/>
    </xf>
    <xf numFmtId="0" fontId="5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 indent="1"/>
    </xf>
  </cellXfs>
  <cellStyles count="4">
    <cellStyle name="Normal" xfId="0" builtinId="0"/>
    <cellStyle name="Normal 2" xfId="1"/>
    <cellStyle name="Normal_Sheet1" xfId="2"/>
    <cellStyle name="Normal_ورقة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topLeftCell="A4" zoomScale="90" zoomScaleSheetLayoutView="90" workbookViewId="0">
      <selection activeCell="N43" sqref="N43"/>
    </sheetView>
  </sheetViews>
  <sheetFormatPr defaultRowHeight="12.75" x14ac:dyDescent="0.2"/>
  <cols>
    <col min="1" max="1" width="13.85546875" style="3" customWidth="1"/>
    <col min="2" max="2" width="12.5703125" style="4" customWidth="1"/>
    <col min="3" max="3" width="10.28515625" style="2" customWidth="1"/>
    <col min="4" max="4" width="13.28515625" style="4" customWidth="1"/>
    <col min="5" max="5" width="10.42578125" style="2" customWidth="1"/>
    <col min="6" max="7" width="10" style="4" customWidth="1"/>
    <col min="8" max="8" width="10.7109375" style="4" customWidth="1"/>
    <col min="9" max="11" width="10.42578125" style="2" customWidth="1"/>
    <col min="12" max="12" width="10.85546875" style="2" customWidth="1"/>
    <col min="13" max="13" width="10.5703125" style="2" customWidth="1"/>
    <col min="14" max="14" width="9.85546875" style="2" customWidth="1"/>
    <col min="15" max="15" width="13.28515625" style="2" customWidth="1"/>
    <col min="16" max="16384" width="9.140625" style="2"/>
  </cols>
  <sheetData>
    <row r="1" spans="1:15" ht="18.75" customHeight="1" x14ac:dyDescent="0.2">
      <c r="A1" s="127" t="s">
        <v>102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7.25" customHeight="1" x14ac:dyDescent="0.2">
      <c r="A2" s="130" t="s">
        <v>103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ht="5.25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</row>
    <row r="4" spans="1:15" ht="16.5" customHeight="1" x14ac:dyDescent="0.2">
      <c r="A4" s="135" t="s">
        <v>4</v>
      </c>
      <c r="B4" s="112" t="s">
        <v>0</v>
      </c>
      <c r="C4" s="113"/>
      <c r="D4" s="113"/>
      <c r="E4" s="114"/>
      <c r="F4" s="112" t="s">
        <v>32</v>
      </c>
      <c r="G4" s="113"/>
      <c r="H4" s="114"/>
      <c r="I4" s="109" t="s">
        <v>33</v>
      </c>
      <c r="J4" s="110"/>
      <c r="K4" s="110"/>
      <c r="L4" s="110"/>
      <c r="M4" s="110"/>
      <c r="N4" s="111"/>
      <c r="O4" s="142" t="s">
        <v>5</v>
      </c>
    </row>
    <row r="5" spans="1:15" ht="16.5" customHeight="1" x14ac:dyDescent="0.2">
      <c r="A5" s="136"/>
      <c r="B5" s="115" t="s">
        <v>1</v>
      </c>
      <c r="C5" s="116"/>
      <c r="D5" s="116"/>
      <c r="E5" s="117"/>
      <c r="F5" s="115" t="s">
        <v>31</v>
      </c>
      <c r="G5" s="116"/>
      <c r="H5" s="117"/>
      <c r="I5" s="132" t="s">
        <v>101</v>
      </c>
      <c r="J5" s="133"/>
      <c r="K5" s="133"/>
      <c r="L5" s="133"/>
      <c r="M5" s="133"/>
      <c r="N5" s="134"/>
      <c r="O5" s="143"/>
    </row>
    <row r="6" spans="1:15" ht="16.5" customHeight="1" x14ac:dyDescent="0.2">
      <c r="A6" s="136"/>
      <c r="B6" s="131" t="s">
        <v>11</v>
      </c>
      <c r="C6" s="131"/>
      <c r="D6" s="131" t="s">
        <v>10</v>
      </c>
      <c r="E6" s="131"/>
      <c r="F6" s="139" t="s">
        <v>13</v>
      </c>
      <c r="G6" s="139" t="s">
        <v>14</v>
      </c>
      <c r="H6" s="119" t="s">
        <v>2</v>
      </c>
      <c r="I6" s="121" t="s">
        <v>15</v>
      </c>
      <c r="J6" s="121" t="s">
        <v>16</v>
      </c>
      <c r="K6" s="121" t="s">
        <v>17</v>
      </c>
      <c r="L6" s="121" t="s">
        <v>18</v>
      </c>
      <c r="M6" s="121" t="s">
        <v>19</v>
      </c>
      <c r="N6" s="137" t="s">
        <v>2</v>
      </c>
      <c r="O6" s="143"/>
    </row>
    <row r="7" spans="1:15" ht="18" customHeight="1" x14ac:dyDescent="0.2">
      <c r="A7" s="136"/>
      <c r="B7" s="128" t="s">
        <v>20</v>
      </c>
      <c r="C7" s="129"/>
      <c r="D7" s="128" t="s">
        <v>21</v>
      </c>
      <c r="E7" s="129"/>
      <c r="F7" s="140"/>
      <c r="G7" s="140"/>
      <c r="H7" s="120"/>
      <c r="I7" s="122"/>
      <c r="J7" s="122"/>
      <c r="K7" s="122"/>
      <c r="L7" s="122"/>
      <c r="M7" s="122"/>
      <c r="N7" s="138"/>
      <c r="O7" s="143"/>
    </row>
    <row r="8" spans="1:15" ht="16.5" customHeight="1" x14ac:dyDescent="0.2">
      <c r="A8" s="136"/>
      <c r="B8" s="5" t="s">
        <v>28</v>
      </c>
      <c r="C8" s="6" t="s">
        <v>6</v>
      </c>
      <c r="D8" s="5" t="s">
        <v>29</v>
      </c>
      <c r="E8" s="6" t="s">
        <v>6</v>
      </c>
      <c r="F8" s="106" t="s">
        <v>22</v>
      </c>
      <c r="G8" s="106" t="s">
        <v>23</v>
      </c>
      <c r="H8" s="107" t="s">
        <v>3</v>
      </c>
      <c r="I8" s="108" t="s">
        <v>24</v>
      </c>
      <c r="J8" s="108" t="s">
        <v>25</v>
      </c>
      <c r="K8" s="108" t="s">
        <v>27</v>
      </c>
      <c r="L8" s="108" t="s">
        <v>43</v>
      </c>
      <c r="M8" s="108" t="s">
        <v>26</v>
      </c>
      <c r="N8" s="141" t="s">
        <v>3</v>
      </c>
      <c r="O8" s="143"/>
    </row>
    <row r="9" spans="1:15" ht="18" customHeight="1" x14ac:dyDescent="0.2">
      <c r="A9" s="136"/>
      <c r="B9" s="30" t="s">
        <v>30</v>
      </c>
      <c r="C9" s="7" t="s">
        <v>12</v>
      </c>
      <c r="D9" s="8" t="s">
        <v>30</v>
      </c>
      <c r="E9" s="7" t="s">
        <v>12</v>
      </c>
      <c r="F9" s="106"/>
      <c r="G9" s="106"/>
      <c r="H9" s="107"/>
      <c r="I9" s="108"/>
      <c r="J9" s="108"/>
      <c r="K9" s="108"/>
      <c r="L9" s="108"/>
      <c r="M9" s="108"/>
      <c r="N9" s="141"/>
      <c r="O9" s="143"/>
    </row>
    <row r="10" spans="1:15" s="1" customFormat="1" ht="15.75" customHeight="1" x14ac:dyDescent="0.2">
      <c r="A10" s="56">
        <v>1999</v>
      </c>
      <c r="B10" s="101">
        <v>438.971</v>
      </c>
      <c r="C10" s="43">
        <v>3675</v>
      </c>
      <c r="D10" s="44">
        <v>2050.5949999999998</v>
      </c>
      <c r="E10" s="43">
        <v>14587</v>
      </c>
      <c r="F10" s="45">
        <v>554.38099999999997</v>
      </c>
      <c r="G10" s="44">
        <v>2860.0520000000001</v>
      </c>
      <c r="H10" s="44">
        <v>3414.433</v>
      </c>
      <c r="I10" s="43">
        <v>115</v>
      </c>
      <c r="J10" s="43">
        <v>1470</v>
      </c>
      <c r="K10" s="43">
        <v>475</v>
      </c>
      <c r="L10" s="43">
        <v>2055</v>
      </c>
      <c r="M10" s="43">
        <v>5803</v>
      </c>
      <c r="N10" s="102">
        <v>9918</v>
      </c>
      <c r="O10" s="91">
        <v>1999</v>
      </c>
    </row>
    <row r="11" spans="1:15" ht="15.75" customHeight="1" x14ac:dyDescent="0.2">
      <c r="A11" s="54">
        <v>2000</v>
      </c>
      <c r="B11" s="103">
        <v>383.3</v>
      </c>
      <c r="C11" s="46">
        <v>2730</v>
      </c>
      <c r="D11" s="47">
        <v>1646.1</v>
      </c>
      <c r="E11" s="46">
        <v>10708</v>
      </c>
      <c r="F11" s="48">
        <v>482.4</v>
      </c>
      <c r="G11" s="47">
        <v>2457.643</v>
      </c>
      <c r="H11" s="47">
        <v>2940.0380000000005</v>
      </c>
      <c r="I11" s="46">
        <v>185</v>
      </c>
      <c r="J11" s="46">
        <v>1318</v>
      </c>
      <c r="K11" s="46">
        <v>448</v>
      </c>
      <c r="L11" s="46">
        <v>1852</v>
      </c>
      <c r="M11" s="46">
        <v>4498</v>
      </c>
      <c r="N11" s="98">
        <v>8301</v>
      </c>
      <c r="O11" s="92">
        <v>2000</v>
      </c>
    </row>
    <row r="12" spans="1:15" s="1" customFormat="1" ht="15.75" customHeight="1" x14ac:dyDescent="0.2">
      <c r="A12" s="54">
        <v>2001</v>
      </c>
      <c r="B12" s="103">
        <v>256</v>
      </c>
      <c r="C12" s="46">
        <v>1847</v>
      </c>
      <c r="D12" s="47">
        <v>1041.9180000000001</v>
      </c>
      <c r="E12" s="46">
        <v>7037</v>
      </c>
      <c r="F12" s="48">
        <v>341</v>
      </c>
      <c r="G12" s="47">
        <v>1633.8560000000002</v>
      </c>
      <c r="H12" s="47">
        <v>1974.828</v>
      </c>
      <c r="I12" s="46">
        <v>124</v>
      </c>
      <c r="J12" s="46">
        <v>774</v>
      </c>
      <c r="K12" s="46">
        <v>273</v>
      </c>
      <c r="L12" s="46">
        <v>1181</v>
      </c>
      <c r="M12" s="46">
        <v>2781</v>
      </c>
      <c r="N12" s="98">
        <v>5133</v>
      </c>
      <c r="O12" s="92">
        <v>2001</v>
      </c>
    </row>
    <row r="13" spans="1:15" s="1" customFormat="1" ht="15.75" customHeight="1" x14ac:dyDescent="0.2">
      <c r="A13" s="54">
        <v>2002</v>
      </c>
      <c r="B13" s="104">
        <v>137.6</v>
      </c>
      <c r="C13" s="46">
        <v>975</v>
      </c>
      <c r="D13" s="47">
        <v>794.3</v>
      </c>
      <c r="E13" s="46">
        <v>5089</v>
      </c>
      <c r="F13" s="48">
        <v>171.8</v>
      </c>
      <c r="G13" s="47">
        <v>1080.4000000000001</v>
      </c>
      <c r="H13" s="47">
        <v>1252.2</v>
      </c>
      <c r="I13" s="46">
        <v>52</v>
      </c>
      <c r="J13" s="46">
        <v>554</v>
      </c>
      <c r="K13" s="46">
        <v>131</v>
      </c>
      <c r="L13" s="46">
        <v>675</v>
      </c>
      <c r="M13" s="46">
        <v>1913</v>
      </c>
      <c r="N13" s="98">
        <v>3325</v>
      </c>
      <c r="O13" s="92">
        <v>2002</v>
      </c>
    </row>
    <row r="14" spans="1:15" s="1" customFormat="1" ht="15.75" customHeight="1" x14ac:dyDescent="0.2">
      <c r="A14" s="54">
        <v>2003</v>
      </c>
      <c r="B14" s="104">
        <v>175.8</v>
      </c>
      <c r="C14" s="46">
        <v>1671</v>
      </c>
      <c r="D14" s="47">
        <v>1234.2</v>
      </c>
      <c r="E14" s="46">
        <v>8152</v>
      </c>
      <c r="F14" s="48">
        <v>226.1</v>
      </c>
      <c r="G14" s="47">
        <v>1863.9</v>
      </c>
      <c r="H14" s="47">
        <v>2090</v>
      </c>
      <c r="I14" s="46">
        <v>99</v>
      </c>
      <c r="J14" s="46">
        <v>749</v>
      </c>
      <c r="K14" s="46">
        <v>138</v>
      </c>
      <c r="L14" s="46">
        <v>1268</v>
      </c>
      <c r="M14" s="46">
        <v>2981</v>
      </c>
      <c r="N14" s="98">
        <v>5235</v>
      </c>
      <c r="O14" s="92">
        <v>2003</v>
      </c>
    </row>
    <row r="15" spans="1:15" s="1" customFormat="1" ht="15.75" customHeight="1" x14ac:dyDescent="0.2">
      <c r="A15" s="54">
        <v>2004</v>
      </c>
      <c r="B15" s="104">
        <v>161.6</v>
      </c>
      <c r="C15" s="46">
        <v>1229</v>
      </c>
      <c r="D15" s="47">
        <v>1248.5999999999999</v>
      </c>
      <c r="E15" s="46">
        <v>8184</v>
      </c>
      <c r="F15" s="48">
        <v>222</v>
      </c>
      <c r="G15" s="47">
        <v>1803.9</v>
      </c>
      <c r="H15" s="47">
        <v>2025.8</v>
      </c>
      <c r="I15" s="46">
        <v>111</v>
      </c>
      <c r="J15" s="46">
        <v>706</v>
      </c>
      <c r="K15" s="46">
        <v>149</v>
      </c>
      <c r="L15" s="46">
        <v>1113</v>
      </c>
      <c r="M15" s="46">
        <v>2929</v>
      </c>
      <c r="N15" s="98">
        <v>5008</v>
      </c>
      <c r="O15" s="92">
        <v>2004</v>
      </c>
    </row>
    <row r="16" spans="1:15" s="1" customFormat="1" ht="15.75" customHeight="1" x14ac:dyDescent="0.2">
      <c r="A16" s="54">
        <v>2005</v>
      </c>
      <c r="B16" s="104">
        <v>366.7</v>
      </c>
      <c r="C16" s="46">
        <v>2522</v>
      </c>
      <c r="D16" s="47">
        <v>1729.5</v>
      </c>
      <c r="E16" s="46">
        <v>10362</v>
      </c>
      <c r="F16" s="48">
        <v>474.2</v>
      </c>
      <c r="G16" s="47">
        <v>2427.4</v>
      </c>
      <c r="H16" s="47">
        <v>2901.6</v>
      </c>
      <c r="I16" s="46">
        <v>127</v>
      </c>
      <c r="J16" s="46">
        <v>1469</v>
      </c>
      <c r="K16" s="46">
        <v>223</v>
      </c>
      <c r="L16" s="46">
        <v>1293</v>
      </c>
      <c r="M16" s="46">
        <v>3996</v>
      </c>
      <c r="N16" s="98">
        <v>7108</v>
      </c>
      <c r="O16" s="92">
        <v>2005</v>
      </c>
    </row>
    <row r="17" spans="1:15" s="1" customFormat="1" ht="15.75" customHeight="1" x14ac:dyDescent="0.2">
      <c r="A17" s="54">
        <v>2006</v>
      </c>
      <c r="B17" s="104">
        <v>524.20000000000005</v>
      </c>
      <c r="C17" s="46">
        <v>3301</v>
      </c>
      <c r="D17" s="47">
        <v>1193.5999999999999</v>
      </c>
      <c r="E17" s="46">
        <v>6909</v>
      </c>
      <c r="F17" s="48">
        <v>679.2</v>
      </c>
      <c r="G17" s="47">
        <v>1666.9</v>
      </c>
      <c r="H17" s="47">
        <v>2346.1</v>
      </c>
      <c r="I17" s="46">
        <v>112</v>
      </c>
      <c r="J17" s="46">
        <v>1894</v>
      </c>
      <c r="K17" s="46">
        <v>265</v>
      </c>
      <c r="L17" s="46">
        <v>1087</v>
      </c>
      <c r="M17" s="46">
        <v>2703</v>
      </c>
      <c r="N17" s="98">
        <v>6061</v>
      </c>
      <c r="O17" s="92">
        <v>2006</v>
      </c>
    </row>
    <row r="18" spans="1:15" s="1" customFormat="1" ht="15.75" customHeight="1" x14ac:dyDescent="0.2">
      <c r="A18" s="54">
        <v>2007</v>
      </c>
      <c r="B18" s="104">
        <v>244.2</v>
      </c>
      <c r="C18" s="46">
        <v>1650</v>
      </c>
      <c r="D18" s="47">
        <v>983.1</v>
      </c>
      <c r="E18" s="46">
        <v>7478</v>
      </c>
      <c r="F18" s="48">
        <v>325.8</v>
      </c>
      <c r="G18" s="47">
        <v>1448.4</v>
      </c>
      <c r="H18" s="47">
        <v>1774.2</v>
      </c>
      <c r="I18" s="46">
        <v>64</v>
      </c>
      <c r="J18" s="46">
        <v>859</v>
      </c>
      <c r="K18" s="46">
        <v>140</v>
      </c>
      <c r="L18" s="46">
        <v>969</v>
      </c>
      <c r="M18" s="46">
        <v>2456</v>
      </c>
      <c r="N18" s="98">
        <v>4488</v>
      </c>
      <c r="O18" s="92">
        <v>2007</v>
      </c>
    </row>
    <row r="19" spans="1:15" s="1" customFormat="1" ht="15.75" customHeight="1" x14ac:dyDescent="0.2">
      <c r="A19" s="54">
        <v>2008</v>
      </c>
      <c r="B19" s="104">
        <v>263.10000000000002</v>
      </c>
      <c r="C19" s="46">
        <v>1170</v>
      </c>
      <c r="D19" s="47">
        <v>954.9</v>
      </c>
      <c r="E19" s="46">
        <v>5371</v>
      </c>
      <c r="F19" s="48">
        <v>338.6</v>
      </c>
      <c r="G19" s="47">
        <v>1426.6</v>
      </c>
      <c r="H19" s="47">
        <v>1765.2</v>
      </c>
      <c r="I19" s="46">
        <v>74</v>
      </c>
      <c r="J19" s="46">
        <v>799</v>
      </c>
      <c r="K19" s="46">
        <v>237</v>
      </c>
      <c r="L19" s="46">
        <v>942</v>
      </c>
      <c r="M19" s="46">
        <v>2494</v>
      </c>
      <c r="N19" s="98">
        <v>4546</v>
      </c>
      <c r="O19" s="92">
        <v>2008</v>
      </c>
    </row>
    <row r="20" spans="1:15" s="1" customFormat="1" ht="15.75" customHeight="1" x14ac:dyDescent="0.2">
      <c r="A20" s="54">
        <v>2009</v>
      </c>
      <c r="B20" s="104">
        <v>322.89999999999998</v>
      </c>
      <c r="C20" s="46">
        <v>1501</v>
      </c>
      <c r="D20" s="47">
        <v>1121.0999999999999</v>
      </c>
      <c r="E20" s="46">
        <v>5874</v>
      </c>
      <c r="F20" s="48">
        <v>435.8</v>
      </c>
      <c r="G20" s="47">
        <v>1693.5</v>
      </c>
      <c r="H20" s="47">
        <v>2129.3000000000002</v>
      </c>
      <c r="I20" s="46">
        <v>85</v>
      </c>
      <c r="J20" s="46">
        <v>1105</v>
      </c>
      <c r="K20" s="46">
        <v>237</v>
      </c>
      <c r="L20" s="46">
        <v>1083</v>
      </c>
      <c r="M20" s="46">
        <v>2873</v>
      </c>
      <c r="N20" s="98">
        <v>5383</v>
      </c>
      <c r="O20" s="92">
        <v>2009</v>
      </c>
    </row>
    <row r="21" spans="1:15" s="1" customFormat="1" ht="15.75" customHeight="1" x14ac:dyDescent="0.2">
      <c r="A21" s="54">
        <v>2010</v>
      </c>
      <c r="B21" s="103">
        <v>334</v>
      </c>
      <c r="C21" s="46">
        <v>1946</v>
      </c>
      <c r="D21" s="47">
        <v>1413.4</v>
      </c>
      <c r="E21" s="46">
        <v>7758</v>
      </c>
      <c r="F21" s="48">
        <v>469.2</v>
      </c>
      <c r="G21" s="47">
        <v>2119.4</v>
      </c>
      <c r="H21" s="47">
        <v>2588.6</v>
      </c>
      <c r="I21" s="46">
        <v>104</v>
      </c>
      <c r="J21" s="46">
        <v>1139</v>
      </c>
      <c r="K21" s="46">
        <v>256</v>
      </c>
      <c r="L21" s="46">
        <v>1177</v>
      </c>
      <c r="M21" s="46">
        <v>3656</v>
      </c>
      <c r="N21" s="98">
        <v>6332</v>
      </c>
      <c r="O21" s="92">
        <v>2010</v>
      </c>
    </row>
    <row r="22" spans="1:15" s="1" customFormat="1" ht="15.75" customHeight="1" x14ac:dyDescent="0.2">
      <c r="A22" s="54">
        <v>2011</v>
      </c>
      <c r="B22" s="105">
        <v>538.66399999999999</v>
      </c>
      <c r="C22" s="46">
        <v>2920</v>
      </c>
      <c r="D22" s="47">
        <v>2059.2070000000003</v>
      </c>
      <c r="E22" s="46">
        <v>11263</v>
      </c>
      <c r="F22" s="47">
        <v>649.303</v>
      </c>
      <c r="G22" s="47">
        <v>2904.1260000000002</v>
      </c>
      <c r="H22" s="47">
        <v>3553.4289999999996</v>
      </c>
      <c r="I22" s="46">
        <v>113</v>
      </c>
      <c r="J22" s="46">
        <v>1650</v>
      </c>
      <c r="K22" s="46">
        <v>319</v>
      </c>
      <c r="L22" s="46">
        <v>1259</v>
      </c>
      <c r="M22" s="46">
        <v>4367</v>
      </c>
      <c r="N22" s="98">
        <v>7708</v>
      </c>
      <c r="O22" s="92">
        <v>2011</v>
      </c>
    </row>
    <row r="23" spans="1:15" s="1" customFormat="1" ht="15.75" customHeight="1" x14ac:dyDescent="0.2">
      <c r="A23" s="54">
        <v>2012</v>
      </c>
      <c r="B23" s="105">
        <v>420.50899999999996</v>
      </c>
      <c r="C23" s="46">
        <v>2333</v>
      </c>
      <c r="D23" s="47">
        <v>2302.9059999999999</v>
      </c>
      <c r="E23" s="46">
        <v>13103.000000000004</v>
      </c>
      <c r="F23" s="47">
        <v>543.08699999999999</v>
      </c>
      <c r="G23" s="47">
        <v>3235.2390000000005</v>
      </c>
      <c r="H23" s="47">
        <v>3778.2739999999999</v>
      </c>
      <c r="I23" s="46">
        <v>143</v>
      </c>
      <c r="J23" s="46">
        <v>1346</v>
      </c>
      <c r="K23" s="46">
        <v>288</v>
      </c>
      <c r="L23" s="46">
        <v>1573</v>
      </c>
      <c r="M23" s="46">
        <v>4889</v>
      </c>
      <c r="N23" s="98">
        <v>8239</v>
      </c>
      <c r="O23" s="92">
        <v>2012</v>
      </c>
    </row>
    <row r="24" spans="1:15" s="1" customFormat="1" ht="15.75" customHeight="1" x14ac:dyDescent="0.2">
      <c r="A24" s="54">
        <v>2013</v>
      </c>
      <c r="B24" s="105">
        <v>574.95100000000002</v>
      </c>
      <c r="C24" s="46">
        <v>3394</v>
      </c>
      <c r="D24" s="47">
        <v>2318.1910000000003</v>
      </c>
      <c r="E24" s="46">
        <v>13566</v>
      </c>
      <c r="F24" s="47">
        <v>680.37399999999991</v>
      </c>
      <c r="G24" s="47">
        <v>3303.8609999999999</v>
      </c>
      <c r="H24" s="47">
        <v>3984.279</v>
      </c>
      <c r="I24" s="46">
        <v>136</v>
      </c>
      <c r="J24" s="46">
        <v>2011</v>
      </c>
      <c r="K24" s="46">
        <v>98</v>
      </c>
      <c r="L24" s="46">
        <v>1242</v>
      </c>
      <c r="M24" s="46">
        <v>5651</v>
      </c>
      <c r="N24" s="98">
        <v>9138</v>
      </c>
      <c r="O24" s="92">
        <v>2013</v>
      </c>
    </row>
    <row r="25" spans="1:15" ht="15.75" customHeight="1" x14ac:dyDescent="0.2">
      <c r="A25" s="54">
        <v>2014</v>
      </c>
      <c r="B25" s="105">
        <v>500.67099999999994</v>
      </c>
      <c r="C25" s="46">
        <v>3053</v>
      </c>
      <c r="D25" s="47">
        <v>2546.1</v>
      </c>
      <c r="E25" s="46">
        <v>13776.999999999998</v>
      </c>
      <c r="F25" s="47">
        <v>591.5</v>
      </c>
      <c r="G25" s="47">
        <v>3485.5</v>
      </c>
      <c r="H25" s="47">
        <v>4077</v>
      </c>
      <c r="I25" s="46">
        <v>140</v>
      </c>
      <c r="J25" s="46">
        <v>1754</v>
      </c>
      <c r="K25" s="46">
        <v>8</v>
      </c>
      <c r="L25" s="46">
        <v>997</v>
      </c>
      <c r="M25" s="46">
        <v>6176</v>
      </c>
      <c r="N25" s="98">
        <v>9075</v>
      </c>
      <c r="O25" s="92">
        <v>2014</v>
      </c>
    </row>
    <row r="26" spans="1:15" ht="15.75" customHeight="1" x14ac:dyDescent="0.2">
      <c r="A26" s="54">
        <v>2015</v>
      </c>
      <c r="B26" s="105">
        <v>442.30899999999997</v>
      </c>
      <c r="C26" s="46">
        <v>2767</v>
      </c>
      <c r="D26" s="47">
        <v>2622.8829999999998</v>
      </c>
      <c r="E26" s="46">
        <v>14819</v>
      </c>
      <c r="F26" s="47">
        <v>516.30499999999995</v>
      </c>
      <c r="G26" s="47">
        <v>3471.1819999999998</v>
      </c>
      <c r="H26" s="47">
        <v>3987.4700000000003</v>
      </c>
      <c r="I26" s="46">
        <v>155</v>
      </c>
      <c r="J26" s="46">
        <v>1469</v>
      </c>
      <c r="K26" s="46">
        <v>32</v>
      </c>
      <c r="L26" s="46">
        <v>1080</v>
      </c>
      <c r="M26" s="46">
        <v>6478</v>
      </c>
      <c r="N26" s="98">
        <v>9214</v>
      </c>
      <c r="O26" s="92">
        <v>2015</v>
      </c>
    </row>
    <row r="27" spans="1:15" s="4" customFormat="1" ht="15.75" customHeight="1" x14ac:dyDescent="0.2">
      <c r="A27" s="90">
        <v>2016</v>
      </c>
      <c r="B27" s="105">
        <v>736.96399999999994</v>
      </c>
      <c r="C27" s="46">
        <v>4555</v>
      </c>
      <c r="D27" s="47">
        <v>3225.9449999999997</v>
      </c>
      <c r="E27" s="46">
        <v>17511</v>
      </c>
      <c r="F27" s="47">
        <v>899.08200000000011</v>
      </c>
      <c r="G27" s="47">
        <v>4294.9030000000002</v>
      </c>
      <c r="H27" s="47">
        <v>5193.9380000000001</v>
      </c>
      <c r="I27" s="46">
        <v>141</v>
      </c>
      <c r="J27" s="46">
        <v>2343</v>
      </c>
      <c r="K27" s="46">
        <v>53</v>
      </c>
      <c r="L27" s="46">
        <v>1304</v>
      </c>
      <c r="M27" s="46">
        <v>6792</v>
      </c>
      <c r="N27" s="98">
        <v>10633</v>
      </c>
      <c r="O27" s="93">
        <v>2016</v>
      </c>
    </row>
    <row r="28" spans="1:15" ht="15.75" customHeight="1" x14ac:dyDescent="0.2">
      <c r="A28" s="54">
        <v>2017</v>
      </c>
      <c r="B28" s="105">
        <v>560.29999999999995</v>
      </c>
      <c r="C28" s="46">
        <v>3577</v>
      </c>
      <c r="D28" s="47">
        <v>2484.1329999999998</v>
      </c>
      <c r="E28" s="46">
        <v>14760</v>
      </c>
      <c r="F28" s="47">
        <v>679.80099999999993</v>
      </c>
      <c r="G28" s="47">
        <v>3387.1</v>
      </c>
      <c r="H28" s="47">
        <v>4067</v>
      </c>
      <c r="I28" s="46">
        <v>54</v>
      </c>
      <c r="J28" s="46">
        <v>1931</v>
      </c>
      <c r="K28" s="46">
        <v>46</v>
      </c>
      <c r="L28" s="46">
        <v>1272</v>
      </c>
      <c r="M28" s="46">
        <v>5939</v>
      </c>
      <c r="N28" s="98">
        <v>9242</v>
      </c>
      <c r="O28" s="92">
        <v>2017</v>
      </c>
    </row>
    <row r="29" spans="1:15" ht="15.75" customHeight="1" x14ac:dyDescent="0.2">
      <c r="A29" s="55" t="s">
        <v>7</v>
      </c>
      <c r="B29" s="97">
        <v>125.24900000000001</v>
      </c>
      <c r="C29" s="50">
        <v>828.99999999999989</v>
      </c>
      <c r="D29" s="49">
        <v>653.11000000000024</v>
      </c>
      <c r="E29" s="50">
        <v>3693.0000000000005</v>
      </c>
      <c r="F29" s="49">
        <v>162.71299999999997</v>
      </c>
      <c r="G29" s="49">
        <v>886.06700000000001</v>
      </c>
      <c r="H29" s="47">
        <v>1048.8</v>
      </c>
      <c r="I29" s="50">
        <v>12</v>
      </c>
      <c r="J29" s="50">
        <v>451</v>
      </c>
      <c r="K29" s="50">
        <v>14</v>
      </c>
      <c r="L29" s="50">
        <v>264</v>
      </c>
      <c r="M29" s="50">
        <v>1340</v>
      </c>
      <c r="N29" s="98">
        <v>2081</v>
      </c>
      <c r="O29" s="94" t="s">
        <v>85</v>
      </c>
    </row>
    <row r="30" spans="1:15" ht="15.75" customHeight="1" x14ac:dyDescent="0.2">
      <c r="A30" s="55" t="s">
        <v>8</v>
      </c>
      <c r="B30" s="97">
        <v>135.1</v>
      </c>
      <c r="C30" s="50">
        <v>823.00000000000023</v>
      </c>
      <c r="D30" s="49">
        <v>510.49499999999989</v>
      </c>
      <c r="E30" s="50">
        <v>3061</v>
      </c>
      <c r="F30" s="49">
        <v>163.29900000000001</v>
      </c>
      <c r="G30" s="49">
        <v>720.77100000000007</v>
      </c>
      <c r="H30" s="47">
        <v>884.06999999999982</v>
      </c>
      <c r="I30" s="50">
        <v>14</v>
      </c>
      <c r="J30" s="50">
        <v>432</v>
      </c>
      <c r="K30" s="50">
        <v>4</v>
      </c>
      <c r="L30" s="50">
        <v>308</v>
      </c>
      <c r="M30" s="50">
        <v>1426</v>
      </c>
      <c r="N30" s="98">
        <v>2184</v>
      </c>
      <c r="O30" s="94" t="s">
        <v>34</v>
      </c>
    </row>
    <row r="31" spans="1:15" ht="15.75" customHeight="1" x14ac:dyDescent="0.2">
      <c r="A31" s="55" t="s">
        <v>9</v>
      </c>
      <c r="B31" s="97">
        <v>110.9</v>
      </c>
      <c r="C31" s="50">
        <v>713.00000000000011</v>
      </c>
      <c r="D31" s="49">
        <v>640.49999999999989</v>
      </c>
      <c r="E31" s="50">
        <v>3934.0000000000005</v>
      </c>
      <c r="F31" s="49">
        <v>133.6</v>
      </c>
      <c r="G31" s="49">
        <v>799.19999999999993</v>
      </c>
      <c r="H31" s="47">
        <v>932.80000000000007</v>
      </c>
      <c r="I31" s="50">
        <v>17</v>
      </c>
      <c r="J31" s="50">
        <v>416</v>
      </c>
      <c r="K31" s="50">
        <v>10</v>
      </c>
      <c r="L31" s="50">
        <v>339</v>
      </c>
      <c r="M31" s="50">
        <v>1610</v>
      </c>
      <c r="N31" s="98">
        <v>2392</v>
      </c>
      <c r="O31" s="94" t="s">
        <v>87</v>
      </c>
    </row>
    <row r="32" spans="1:15" ht="15.75" customHeight="1" x14ac:dyDescent="0.2">
      <c r="A32" s="55" t="s">
        <v>92</v>
      </c>
      <c r="B32" s="97">
        <v>189.13099999999997</v>
      </c>
      <c r="C32" s="50">
        <v>1212</v>
      </c>
      <c r="D32" s="49">
        <v>680.02800000000002</v>
      </c>
      <c r="E32" s="50">
        <v>4072</v>
      </c>
      <c r="F32" s="49">
        <v>220.18899999999996</v>
      </c>
      <c r="G32" s="49">
        <v>981.07000000000016</v>
      </c>
      <c r="H32" s="47">
        <v>1201.2590000000005</v>
      </c>
      <c r="I32" s="50">
        <v>11</v>
      </c>
      <c r="J32" s="50">
        <v>632</v>
      </c>
      <c r="K32" s="50">
        <v>18</v>
      </c>
      <c r="L32" s="50">
        <v>361</v>
      </c>
      <c r="M32" s="50">
        <v>1563</v>
      </c>
      <c r="N32" s="98">
        <v>2585</v>
      </c>
      <c r="O32" s="94" t="s">
        <v>89</v>
      </c>
    </row>
    <row r="33" spans="1:15" s="1" customFormat="1" ht="15.75" customHeight="1" x14ac:dyDescent="0.2">
      <c r="A33" s="54">
        <v>2018</v>
      </c>
      <c r="B33" s="105">
        <v>713.9</v>
      </c>
      <c r="C33" s="46">
        <v>4614</v>
      </c>
      <c r="D33" s="47">
        <v>2452.1</v>
      </c>
      <c r="E33" s="46">
        <v>14945</v>
      </c>
      <c r="F33" s="47">
        <v>880.2</v>
      </c>
      <c r="G33" s="47">
        <v>3559.2</v>
      </c>
      <c r="H33" s="47">
        <v>4439.3999999999996</v>
      </c>
      <c r="I33" s="46">
        <v>114</v>
      </c>
      <c r="J33" s="46">
        <v>2449</v>
      </c>
      <c r="K33" s="46">
        <v>58</v>
      </c>
      <c r="L33" s="46">
        <v>1218</v>
      </c>
      <c r="M33" s="46">
        <v>6059</v>
      </c>
      <c r="N33" s="98">
        <v>9898</v>
      </c>
      <c r="O33" s="92">
        <v>2018</v>
      </c>
    </row>
    <row r="34" spans="1:15" s="1" customFormat="1" ht="15.75" customHeight="1" x14ac:dyDescent="0.2">
      <c r="A34" s="55" t="s">
        <v>7</v>
      </c>
      <c r="B34" s="97">
        <v>162.30000000000001</v>
      </c>
      <c r="C34" s="50">
        <v>1039.9999999999998</v>
      </c>
      <c r="D34" s="49">
        <v>597.79999999999995</v>
      </c>
      <c r="E34" s="50">
        <v>3462</v>
      </c>
      <c r="F34" s="49">
        <v>198.8</v>
      </c>
      <c r="G34" s="49">
        <v>809.80000000000007</v>
      </c>
      <c r="H34" s="47">
        <v>1008.6</v>
      </c>
      <c r="I34" s="50">
        <v>16</v>
      </c>
      <c r="J34" s="50">
        <v>616</v>
      </c>
      <c r="K34" s="50">
        <v>12</v>
      </c>
      <c r="L34" s="50">
        <v>317</v>
      </c>
      <c r="M34" s="50">
        <v>1524</v>
      </c>
      <c r="N34" s="98">
        <v>2485</v>
      </c>
      <c r="O34" s="94" t="s">
        <v>85</v>
      </c>
    </row>
    <row r="35" spans="1:15" s="1" customFormat="1" ht="15.75" customHeight="1" x14ac:dyDescent="0.2">
      <c r="A35" s="55" t="s">
        <v>8</v>
      </c>
      <c r="B35" s="97">
        <v>166.9</v>
      </c>
      <c r="C35" s="50">
        <v>1116</v>
      </c>
      <c r="D35" s="49">
        <v>540.5</v>
      </c>
      <c r="E35" s="50">
        <v>3312</v>
      </c>
      <c r="F35" s="49">
        <v>203.4</v>
      </c>
      <c r="G35" s="49">
        <v>832.3</v>
      </c>
      <c r="H35" s="47">
        <v>1035.6999999999998</v>
      </c>
      <c r="I35" s="50">
        <v>27</v>
      </c>
      <c r="J35" s="50">
        <v>511</v>
      </c>
      <c r="K35" s="50">
        <v>8</v>
      </c>
      <c r="L35" s="50">
        <v>294</v>
      </c>
      <c r="M35" s="50">
        <v>1437</v>
      </c>
      <c r="N35" s="98">
        <v>2277</v>
      </c>
      <c r="O35" s="94" t="s">
        <v>34</v>
      </c>
    </row>
    <row r="36" spans="1:15" s="1" customFormat="1" ht="15.75" customHeight="1" x14ac:dyDescent="0.2">
      <c r="A36" s="55" t="s">
        <v>9</v>
      </c>
      <c r="B36" s="97">
        <v>192.8</v>
      </c>
      <c r="C36" s="50">
        <v>1257</v>
      </c>
      <c r="D36" s="49">
        <v>631</v>
      </c>
      <c r="E36" s="50">
        <v>3965</v>
      </c>
      <c r="F36" s="49">
        <v>238</v>
      </c>
      <c r="G36" s="49">
        <v>974.09999999999991</v>
      </c>
      <c r="H36" s="47">
        <v>1212.0999999999999</v>
      </c>
      <c r="I36" s="50">
        <v>41</v>
      </c>
      <c r="J36" s="50">
        <v>667</v>
      </c>
      <c r="K36" s="50">
        <v>18</v>
      </c>
      <c r="L36" s="50">
        <v>276</v>
      </c>
      <c r="M36" s="50">
        <v>1532</v>
      </c>
      <c r="N36" s="98">
        <v>2534</v>
      </c>
      <c r="O36" s="94" t="s">
        <v>87</v>
      </c>
    </row>
    <row r="37" spans="1:15" s="1" customFormat="1" ht="15.75" customHeight="1" x14ac:dyDescent="0.2">
      <c r="A37" s="99" t="s">
        <v>92</v>
      </c>
      <c r="B37" s="95">
        <v>191.9</v>
      </c>
      <c r="C37" s="51">
        <v>1201</v>
      </c>
      <c r="D37" s="52">
        <v>682.80000000000007</v>
      </c>
      <c r="E37" s="51">
        <v>4206</v>
      </c>
      <c r="F37" s="52">
        <v>240</v>
      </c>
      <c r="G37" s="52">
        <v>943.00000000000011</v>
      </c>
      <c r="H37" s="53">
        <v>1183</v>
      </c>
      <c r="I37" s="51">
        <v>30</v>
      </c>
      <c r="J37" s="51">
        <v>655</v>
      </c>
      <c r="K37" s="51">
        <v>20</v>
      </c>
      <c r="L37" s="51">
        <v>331</v>
      </c>
      <c r="M37" s="51">
        <v>1566</v>
      </c>
      <c r="N37" s="96">
        <v>2602</v>
      </c>
      <c r="O37" s="100" t="s">
        <v>89</v>
      </c>
    </row>
    <row r="38" spans="1:15" ht="16.5" customHeight="1" x14ac:dyDescent="0.2">
      <c r="A38" s="124" t="s">
        <v>100</v>
      </c>
      <c r="B38" s="124"/>
      <c r="C38" s="124"/>
      <c r="D38" s="124"/>
      <c r="E38" s="124"/>
      <c r="F38" s="124"/>
      <c r="G38" s="124"/>
      <c r="H38" s="123" t="s">
        <v>99</v>
      </c>
      <c r="I38" s="123"/>
      <c r="J38" s="123"/>
      <c r="K38" s="123"/>
      <c r="L38" s="123"/>
      <c r="M38" s="123"/>
      <c r="N38" s="123"/>
      <c r="O38" s="123"/>
    </row>
    <row r="39" spans="1:15" ht="16.5" customHeight="1" x14ac:dyDescent="0.2">
      <c r="A39" s="118" t="s">
        <v>98</v>
      </c>
      <c r="B39" s="118"/>
      <c r="C39" s="118"/>
      <c r="D39" s="118"/>
      <c r="E39" s="118"/>
      <c r="F39" s="118"/>
      <c r="G39" s="118"/>
      <c r="H39" s="125" t="s">
        <v>97</v>
      </c>
      <c r="I39" s="125"/>
      <c r="J39" s="125"/>
      <c r="K39" s="125"/>
      <c r="L39" s="125"/>
      <c r="M39" s="125"/>
      <c r="N39" s="125"/>
      <c r="O39" s="125"/>
    </row>
  </sheetData>
  <mergeCells count="37">
    <mergeCell ref="A3:O3"/>
    <mergeCell ref="A1:O1"/>
    <mergeCell ref="B7:C7"/>
    <mergeCell ref="D7:E7"/>
    <mergeCell ref="A2:O2"/>
    <mergeCell ref="B5:E5"/>
    <mergeCell ref="D6:E6"/>
    <mergeCell ref="B6:C6"/>
    <mergeCell ref="I5:N5"/>
    <mergeCell ref="A4:A9"/>
    <mergeCell ref="N6:N7"/>
    <mergeCell ref="G6:G7"/>
    <mergeCell ref="F6:F7"/>
    <mergeCell ref="M8:M9"/>
    <mergeCell ref="N8:N9"/>
    <mergeCell ref="O4:O9"/>
    <mergeCell ref="I4:N4"/>
    <mergeCell ref="F4:H4"/>
    <mergeCell ref="F5:H5"/>
    <mergeCell ref="B4:E4"/>
    <mergeCell ref="A39:G39"/>
    <mergeCell ref="H6:H7"/>
    <mergeCell ref="M6:M7"/>
    <mergeCell ref="L6:L7"/>
    <mergeCell ref="K6:K7"/>
    <mergeCell ref="J6:J7"/>
    <mergeCell ref="I6:I7"/>
    <mergeCell ref="H38:O38"/>
    <mergeCell ref="A38:G38"/>
    <mergeCell ref="H39:O39"/>
    <mergeCell ref="K8:K9"/>
    <mergeCell ref="L8:L9"/>
    <mergeCell ref="F8:F9"/>
    <mergeCell ref="G8:G9"/>
    <mergeCell ref="H8:H9"/>
    <mergeCell ref="I8:I9"/>
    <mergeCell ref="J8:J9"/>
  </mergeCells>
  <phoneticPr fontId="0" type="noConversion"/>
  <printOptions horizontalCentered="1"/>
  <pageMargins left="0.39370078740157483" right="0.39370078740157483" top="0.78740157480314965" bottom="0.59055118110236227" header="0.39370078740157483" footer="0.39370078740157483"/>
  <pageSetup paperSize="9" scale="83" firstPageNumber="27" orientation="landscape" useFirstPageNumber="1" horizontalDpi="4294967292" r:id="rId1"/>
  <headerFooter alignWithMargins="0">
    <oddHeader xml:space="preserve">&amp;L&amp;8PCBS: Building Licenses Statistics, Fourth Quarter, 2018&amp;R&amp;1ج     &amp;8   PCBS: إحصاءات رخص الابنية، الربع الرابع, 2018 </oddHeader>
    <oddFooter>&amp;C31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opLeftCell="A43" workbookViewId="0">
      <selection activeCell="N11" sqref="N11:N12"/>
    </sheetView>
  </sheetViews>
  <sheetFormatPr defaultRowHeight="12.75" x14ac:dyDescent="0.2"/>
  <cols>
    <col min="1" max="1" width="21.28515625" style="2" customWidth="1"/>
    <col min="2" max="2" width="12.5703125" style="4" customWidth="1"/>
    <col min="3" max="3" width="7.85546875" style="27" bestFit="1" customWidth="1"/>
    <col min="4" max="4" width="12.7109375" style="4" customWidth="1"/>
    <col min="5" max="5" width="7" style="27" customWidth="1"/>
    <col min="6" max="6" width="7.85546875" style="28" customWidth="1"/>
    <col min="7" max="7" width="8.42578125" style="28" customWidth="1"/>
    <col min="8" max="8" width="8.85546875" style="28" customWidth="1"/>
    <col min="9" max="9" width="9.5703125" style="29" customWidth="1"/>
    <col min="10" max="10" width="8.140625" style="29" customWidth="1"/>
    <col min="11" max="11" width="10.140625" style="29" customWidth="1"/>
    <col min="12" max="12" width="10.85546875" style="29" customWidth="1"/>
    <col min="13" max="13" width="8.140625" style="29" customWidth="1"/>
    <col min="14" max="14" width="7.7109375" style="29" customWidth="1"/>
    <col min="15" max="15" width="13.28515625" style="2" customWidth="1"/>
    <col min="16" max="16384" width="9.140625" style="2"/>
  </cols>
  <sheetData>
    <row r="1" spans="1:15" ht="18" customHeight="1" x14ac:dyDescent="0.2">
      <c r="A1" s="127" t="s">
        <v>93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18" customHeight="1" x14ac:dyDescent="0.2">
      <c r="A2" s="144" t="s">
        <v>94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</row>
    <row r="3" spans="1:15" ht="5.0999999999999996" customHeight="1" x14ac:dyDescent="0.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ht="17.25" customHeight="1" x14ac:dyDescent="0.2">
      <c r="A4" s="135" t="s">
        <v>86</v>
      </c>
      <c r="B4" s="109" t="s">
        <v>0</v>
      </c>
      <c r="C4" s="110"/>
      <c r="D4" s="110"/>
      <c r="E4" s="111"/>
      <c r="F4" s="112" t="s">
        <v>35</v>
      </c>
      <c r="G4" s="113"/>
      <c r="H4" s="114"/>
      <c r="I4" s="146" t="s">
        <v>36</v>
      </c>
      <c r="J4" s="147"/>
      <c r="K4" s="147"/>
      <c r="L4" s="147"/>
      <c r="M4" s="147"/>
      <c r="N4" s="148"/>
      <c r="O4" s="142" t="s">
        <v>37</v>
      </c>
    </row>
    <row r="5" spans="1:15" ht="17.25" customHeight="1" x14ac:dyDescent="0.2">
      <c r="A5" s="136"/>
      <c r="B5" s="132" t="s">
        <v>38</v>
      </c>
      <c r="C5" s="133"/>
      <c r="D5" s="133"/>
      <c r="E5" s="134"/>
      <c r="F5" s="115" t="s">
        <v>39</v>
      </c>
      <c r="G5" s="116"/>
      <c r="H5" s="117"/>
      <c r="I5" s="149" t="s">
        <v>40</v>
      </c>
      <c r="J5" s="150"/>
      <c r="K5" s="150"/>
      <c r="L5" s="150"/>
      <c r="M5" s="150"/>
      <c r="N5" s="151"/>
      <c r="O5" s="143"/>
    </row>
    <row r="6" spans="1:15" ht="17.25" customHeight="1" x14ac:dyDescent="0.2">
      <c r="A6" s="136"/>
      <c r="B6" s="131" t="s">
        <v>11</v>
      </c>
      <c r="C6" s="131"/>
      <c r="D6" s="131" t="s">
        <v>10</v>
      </c>
      <c r="E6" s="131"/>
      <c r="F6" s="152" t="s">
        <v>13</v>
      </c>
      <c r="G6" s="152" t="s">
        <v>14</v>
      </c>
      <c r="H6" s="154" t="s">
        <v>2</v>
      </c>
      <c r="I6" s="156" t="s">
        <v>15</v>
      </c>
      <c r="J6" s="156" t="s">
        <v>16</v>
      </c>
      <c r="K6" s="156" t="s">
        <v>17</v>
      </c>
      <c r="L6" s="156" t="s">
        <v>18</v>
      </c>
      <c r="M6" s="156" t="s">
        <v>19</v>
      </c>
      <c r="N6" s="159" t="s">
        <v>2</v>
      </c>
      <c r="O6" s="143"/>
    </row>
    <row r="7" spans="1:15" ht="18" customHeight="1" x14ac:dyDescent="0.2">
      <c r="A7" s="136"/>
      <c r="B7" s="161" t="s">
        <v>20</v>
      </c>
      <c r="C7" s="161"/>
      <c r="D7" s="161" t="s">
        <v>21</v>
      </c>
      <c r="E7" s="161"/>
      <c r="F7" s="153"/>
      <c r="G7" s="153"/>
      <c r="H7" s="155"/>
      <c r="I7" s="157"/>
      <c r="J7" s="157"/>
      <c r="K7" s="157"/>
      <c r="L7" s="157"/>
      <c r="M7" s="157"/>
      <c r="N7" s="160"/>
      <c r="O7" s="143"/>
    </row>
    <row r="8" spans="1:15" ht="17.25" customHeight="1" x14ac:dyDescent="0.2">
      <c r="A8" s="136"/>
      <c r="B8" s="10" t="s">
        <v>41</v>
      </c>
      <c r="C8" s="11" t="s">
        <v>6</v>
      </c>
      <c r="D8" s="10" t="s">
        <v>42</v>
      </c>
      <c r="E8" s="11" t="s">
        <v>6</v>
      </c>
      <c r="F8" s="162" t="s">
        <v>22</v>
      </c>
      <c r="G8" s="162" t="s">
        <v>23</v>
      </c>
      <c r="H8" s="163" t="s">
        <v>3</v>
      </c>
      <c r="I8" s="164" t="s">
        <v>24</v>
      </c>
      <c r="J8" s="164" t="s">
        <v>25</v>
      </c>
      <c r="K8" s="164" t="s">
        <v>27</v>
      </c>
      <c r="L8" s="164" t="s">
        <v>43</v>
      </c>
      <c r="M8" s="164" t="s">
        <v>26</v>
      </c>
      <c r="N8" s="165" t="s">
        <v>3</v>
      </c>
      <c r="O8" s="143"/>
    </row>
    <row r="9" spans="1:15" ht="17.25" customHeight="1" x14ac:dyDescent="0.2">
      <c r="A9" s="136"/>
      <c r="B9" s="57" t="s">
        <v>30</v>
      </c>
      <c r="C9" s="58" t="s">
        <v>12</v>
      </c>
      <c r="D9" s="57" t="s">
        <v>30</v>
      </c>
      <c r="E9" s="58" t="s">
        <v>12</v>
      </c>
      <c r="F9" s="162"/>
      <c r="G9" s="162"/>
      <c r="H9" s="163"/>
      <c r="I9" s="164"/>
      <c r="J9" s="164"/>
      <c r="K9" s="164"/>
      <c r="L9" s="164"/>
      <c r="M9" s="164"/>
      <c r="N9" s="165"/>
      <c r="O9" s="143"/>
    </row>
    <row r="10" spans="1:15" s="1" customFormat="1" ht="19.5" customHeight="1" x14ac:dyDescent="0.2">
      <c r="A10" s="12" t="s">
        <v>44</v>
      </c>
      <c r="B10" s="59"/>
      <c r="C10" s="60"/>
      <c r="D10" s="61"/>
      <c r="E10" s="60"/>
      <c r="F10" s="62"/>
      <c r="G10" s="62"/>
      <c r="H10" s="63"/>
      <c r="I10" s="60"/>
      <c r="J10" s="60"/>
      <c r="K10" s="60"/>
      <c r="L10" s="60"/>
      <c r="M10" s="64"/>
      <c r="N10" s="65"/>
      <c r="O10" s="13" t="s">
        <v>45</v>
      </c>
    </row>
    <row r="11" spans="1:15" s="1" customFormat="1" ht="19.5" customHeight="1" x14ac:dyDescent="0.2">
      <c r="A11" s="14" t="s">
        <v>46</v>
      </c>
      <c r="B11" s="66">
        <f t="shared" ref="B11:N13" si="0">SUM(B15,B19)</f>
        <v>124.94200000000001</v>
      </c>
      <c r="C11" s="67">
        <f t="shared" si="0"/>
        <v>827.99999999999989</v>
      </c>
      <c r="D11" s="68">
        <f t="shared" si="0"/>
        <v>640.26600000000019</v>
      </c>
      <c r="E11" s="67">
        <f t="shared" si="0"/>
        <v>3625.0000000000005</v>
      </c>
      <c r="F11" s="68">
        <f t="shared" si="0"/>
        <v>133.63299999999995</v>
      </c>
      <c r="G11" s="68">
        <f t="shared" si="0"/>
        <v>728.84</v>
      </c>
      <c r="H11" s="68">
        <f t="shared" si="0"/>
        <v>862.47300000000018</v>
      </c>
      <c r="I11" s="67">
        <f t="shared" si="0"/>
        <v>12</v>
      </c>
      <c r="J11" s="67">
        <f t="shared" si="0"/>
        <v>422</v>
      </c>
      <c r="K11" s="67">
        <f t="shared" si="0"/>
        <v>14</v>
      </c>
      <c r="L11" s="67">
        <f t="shared" si="0"/>
        <v>246</v>
      </c>
      <c r="M11" s="35">
        <f t="shared" si="0"/>
        <v>1225</v>
      </c>
      <c r="N11" s="36">
        <f>SUM(N15,N19)</f>
        <v>1919</v>
      </c>
      <c r="O11" s="15" t="s">
        <v>47</v>
      </c>
    </row>
    <row r="12" spans="1:15" s="1" customFormat="1" ht="19.5" customHeight="1" x14ac:dyDescent="0.2">
      <c r="A12" s="14" t="s">
        <v>48</v>
      </c>
      <c r="B12" s="66">
        <f>SUM(B16,B20)</f>
        <v>0.307</v>
      </c>
      <c r="C12" s="67">
        <f t="shared" si="0"/>
        <v>1</v>
      </c>
      <c r="D12" s="68">
        <f>SUM(D16,D20)</f>
        <v>27.200000000000003</v>
      </c>
      <c r="E12" s="67">
        <f t="shared" si="0"/>
        <v>68</v>
      </c>
      <c r="F12" s="68">
        <f t="shared" si="0"/>
        <v>29.080000000000005</v>
      </c>
      <c r="G12" s="68">
        <f t="shared" si="0"/>
        <v>157.227</v>
      </c>
      <c r="H12" s="68">
        <f t="shared" si="0"/>
        <v>186.26500000000004</v>
      </c>
      <c r="I12" s="67">
        <f t="shared" si="0"/>
        <v>0</v>
      </c>
      <c r="J12" s="67">
        <f t="shared" si="0"/>
        <v>29</v>
      </c>
      <c r="K12" s="67">
        <f t="shared" si="0"/>
        <v>0</v>
      </c>
      <c r="L12" s="67">
        <f t="shared" si="0"/>
        <v>18</v>
      </c>
      <c r="M12" s="35">
        <f t="shared" si="0"/>
        <v>115</v>
      </c>
      <c r="N12" s="36">
        <f t="shared" si="0"/>
        <v>162</v>
      </c>
      <c r="O12" s="15" t="s">
        <v>49</v>
      </c>
    </row>
    <row r="13" spans="1:15" s="1" customFormat="1" ht="19.5" customHeight="1" x14ac:dyDescent="0.2">
      <c r="A13" s="16" t="s">
        <v>50</v>
      </c>
      <c r="B13" s="66">
        <f>SUM(B17,B21)</f>
        <v>0</v>
      </c>
      <c r="C13" s="67">
        <f t="shared" si="0"/>
        <v>0</v>
      </c>
      <c r="D13" s="68">
        <f t="shared" si="0"/>
        <v>0.183</v>
      </c>
      <c r="E13" s="67">
        <f t="shared" si="0"/>
        <v>0</v>
      </c>
      <c r="F13" s="68">
        <f t="shared" si="0"/>
        <v>0.109</v>
      </c>
      <c r="G13" s="68">
        <f t="shared" si="0"/>
        <v>6.5540000000000012</v>
      </c>
      <c r="H13" s="68">
        <f t="shared" si="0"/>
        <v>6.5540000000000012</v>
      </c>
      <c r="I13" s="67">
        <f t="shared" si="0"/>
        <v>0</v>
      </c>
      <c r="J13" s="67">
        <f t="shared" si="0"/>
        <v>0</v>
      </c>
      <c r="K13" s="67">
        <f t="shared" si="0"/>
        <v>0</v>
      </c>
      <c r="L13" s="67">
        <f t="shared" si="0"/>
        <v>17</v>
      </c>
      <c r="M13" s="35">
        <f t="shared" si="0"/>
        <v>44</v>
      </c>
      <c r="N13" s="36">
        <f t="shared" si="0"/>
        <v>61</v>
      </c>
      <c r="O13" s="17" t="s">
        <v>51</v>
      </c>
    </row>
    <row r="14" spans="1:15" s="1" customFormat="1" ht="19.5" customHeight="1" x14ac:dyDescent="0.2">
      <c r="A14" s="18" t="s">
        <v>52</v>
      </c>
      <c r="B14" s="69"/>
      <c r="C14" s="70"/>
      <c r="D14" s="71"/>
      <c r="E14" s="70"/>
      <c r="F14" s="71"/>
      <c r="G14" s="71"/>
      <c r="H14" s="72"/>
      <c r="I14" s="70"/>
      <c r="J14" s="70"/>
      <c r="K14" s="70"/>
      <c r="L14" s="70"/>
      <c r="M14" s="37"/>
      <c r="N14" s="36"/>
      <c r="O14" s="19" t="s">
        <v>53</v>
      </c>
    </row>
    <row r="15" spans="1:15" s="1" customFormat="1" ht="19.5" customHeight="1" x14ac:dyDescent="0.2">
      <c r="A15" s="14" t="s">
        <v>46</v>
      </c>
      <c r="B15" s="66">
        <f>SUM(B23,B27,B41,B45,B49,B53,B57,B62,B66,B70,B74)</f>
        <v>124.94200000000001</v>
      </c>
      <c r="C15" s="67">
        <f>SUM(C23,C27,C41,C45,C49,C53,C57,C62,C66,C70,C74)</f>
        <v>827.99999999999989</v>
      </c>
      <c r="D15" s="68">
        <f t="shared" ref="D15:N17" si="1">SUM(D23,D27,D41,D45,D49,D53,D57,D62,D66,D70,D74)</f>
        <v>569.49100000000021</v>
      </c>
      <c r="E15" s="67">
        <f t="shared" si="1"/>
        <v>3016.0000000000005</v>
      </c>
      <c r="F15" s="68">
        <f t="shared" si="1"/>
        <v>133.63299999999995</v>
      </c>
      <c r="G15" s="68">
        <f t="shared" si="1"/>
        <v>653.28700000000003</v>
      </c>
      <c r="H15" s="68">
        <f t="shared" si="1"/>
        <v>786.92000000000019</v>
      </c>
      <c r="I15" s="67">
        <f t="shared" si="1"/>
        <v>12</v>
      </c>
      <c r="J15" s="67">
        <f t="shared" si="1"/>
        <v>422</v>
      </c>
      <c r="K15" s="67">
        <f t="shared" si="1"/>
        <v>14</v>
      </c>
      <c r="L15" s="67">
        <f t="shared" si="1"/>
        <v>234</v>
      </c>
      <c r="M15" s="35">
        <f t="shared" si="1"/>
        <v>1173</v>
      </c>
      <c r="N15" s="36">
        <f>SUM(N23,N27,N41,N45,N49,N53,N57,N62,N66,N70,N74)</f>
        <v>1855</v>
      </c>
      <c r="O15" s="15" t="s">
        <v>47</v>
      </c>
    </row>
    <row r="16" spans="1:15" s="1" customFormat="1" ht="19.5" customHeight="1" x14ac:dyDescent="0.2">
      <c r="A16" s="14" t="s">
        <v>48</v>
      </c>
      <c r="B16" s="66">
        <f t="shared" ref="B16:C17" si="2">SUM(B24,B28,B42,B46,B50,B54,B58,B63,B67,B71,B75)</f>
        <v>0.307</v>
      </c>
      <c r="C16" s="67">
        <f t="shared" si="2"/>
        <v>1</v>
      </c>
      <c r="D16" s="68">
        <f t="shared" si="1"/>
        <v>27.200000000000003</v>
      </c>
      <c r="E16" s="67">
        <f t="shared" si="1"/>
        <v>68</v>
      </c>
      <c r="F16" s="68">
        <f t="shared" si="1"/>
        <v>29.080000000000005</v>
      </c>
      <c r="G16" s="68">
        <f t="shared" si="1"/>
        <v>156.511</v>
      </c>
      <c r="H16" s="68">
        <f t="shared" si="1"/>
        <v>185.54900000000004</v>
      </c>
      <c r="I16" s="67">
        <f t="shared" si="1"/>
        <v>0</v>
      </c>
      <c r="J16" s="67">
        <f t="shared" si="1"/>
        <v>29</v>
      </c>
      <c r="K16" s="67">
        <f t="shared" si="1"/>
        <v>0</v>
      </c>
      <c r="L16" s="67">
        <f t="shared" si="1"/>
        <v>18</v>
      </c>
      <c r="M16" s="35">
        <f t="shared" si="1"/>
        <v>114</v>
      </c>
      <c r="N16" s="36">
        <f t="shared" si="1"/>
        <v>161</v>
      </c>
      <c r="O16" s="15" t="s">
        <v>49</v>
      </c>
    </row>
    <row r="17" spans="1:15" s="1" customFormat="1" ht="19.5" customHeight="1" x14ac:dyDescent="0.2">
      <c r="A17" s="16" t="s">
        <v>50</v>
      </c>
      <c r="B17" s="66">
        <f>SUM(B25,B29,B43,B47,B51,B55,B59,B64,B68,B72,B76)</f>
        <v>0</v>
      </c>
      <c r="C17" s="67">
        <f t="shared" si="2"/>
        <v>0</v>
      </c>
      <c r="D17" s="68">
        <f t="shared" si="1"/>
        <v>0.183</v>
      </c>
      <c r="E17" s="67">
        <f t="shared" si="1"/>
        <v>0</v>
      </c>
      <c r="F17" s="68">
        <f t="shared" si="1"/>
        <v>0.109</v>
      </c>
      <c r="G17" s="68">
        <f t="shared" si="1"/>
        <v>6.5540000000000012</v>
      </c>
      <c r="H17" s="68">
        <f t="shared" si="1"/>
        <v>6.5540000000000012</v>
      </c>
      <c r="I17" s="67">
        <f t="shared" si="1"/>
        <v>0</v>
      </c>
      <c r="J17" s="67">
        <f t="shared" si="1"/>
        <v>0</v>
      </c>
      <c r="K17" s="67">
        <f t="shared" si="1"/>
        <v>0</v>
      </c>
      <c r="L17" s="67">
        <f t="shared" si="1"/>
        <v>17</v>
      </c>
      <c r="M17" s="35">
        <f t="shared" si="1"/>
        <v>44</v>
      </c>
      <c r="N17" s="36">
        <f t="shared" si="1"/>
        <v>61</v>
      </c>
      <c r="O17" s="17" t="s">
        <v>51</v>
      </c>
    </row>
    <row r="18" spans="1:15" s="1" customFormat="1" ht="19.5" customHeight="1" x14ac:dyDescent="0.2">
      <c r="A18" s="18" t="s">
        <v>54</v>
      </c>
      <c r="B18" s="66"/>
      <c r="C18" s="67"/>
      <c r="D18" s="68"/>
      <c r="E18" s="67"/>
      <c r="F18" s="68"/>
      <c r="G18" s="68"/>
      <c r="H18" s="68"/>
      <c r="I18" s="67"/>
      <c r="J18" s="67"/>
      <c r="K18" s="67"/>
      <c r="L18" s="67"/>
      <c r="M18" s="35"/>
      <c r="N18" s="36"/>
      <c r="O18" s="19" t="s">
        <v>55</v>
      </c>
    </row>
    <row r="19" spans="1:15" s="1" customFormat="1" ht="19.5" customHeight="1" x14ac:dyDescent="0.2">
      <c r="A19" s="14" t="s">
        <v>46</v>
      </c>
      <c r="B19" s="66">
        <f>SUM(B80,B84,B88)</f>
        <v>0</v>
      </c>
      <c r="C19" s="67">
        <f t="shared" ref="C19:N21" si="3">C80+C84+C88</f>
        <v>0</v>
      </c>
      <c r="D19" s="68">
        <f t="shared" si="3"/>
        <v>70.774999999999991</v>
      </c>
      <c r="E19" s="67">
        <f t="shared" si="3"/>
        <v>609</v>
      </c>
      <c r="F19" s="68">
        <f t="shared" si="3"/>
        <v>0</v>
      </c>
      <c r="G19" s="68">
        <f t="shared" si="3"/>
        <v>75.552999999999969</v>
      </c>
      <c r="H19" s="68">
        <f t="shared" si="3"/>
        <v>75.552999999999969</v>
      </c>
      <c r="I19" s="67">
        <f t="shared" si="3"/>
        <v>0</v>
      </c>
      <c r="J19" s="67">
        <f t="shared" si="3"/>
        <v>0</v>
      </c>
      <c r="K19" s="67">
        <f t="shared" si="3"/>
        <v>0</v>
      </c>
      <c r="L19" s="67">
        <f t="shared" si="3"/>
        <v>12</v>
      </c>
      <c r="M19" s="35">
        <f t="shared" si="3"/>
        <v>52</v>
      </c>
      <c r="N19" s="36">
        <f>N80+N84+N88</f>
        <v>64</v>
      </c>
      <c r="O19" s="15" t="s">
        <v>47</v>
      </c>
    </row>
    <row r="20" spans="1:15" s="1" customFormat="1" ht="19.5" customHeight="1" x14ac:dyDescent="0.2">
      <c r="A20" s="14" t="s">
        <v>48</v>
      </c>
      <c r="B20" s="66">
        <f t="shared" ref="B20:B21" si="4">SUM(B81,B85,B89)</f>
        <v>0</v>
      </c>
      <c r="C20" s="67">
        <f t="shared" si="3"/>
        <v>0</v>
      </c>
      <c r="D20" s="68">
        <f t="shared" si="3"/>
        <v>0</v>
      </c>
      <c r="E20" s="67">
        <f t="shared" si="3"/>
        <v>0</v>
      </c>
      <c r="F20" s="68">
        <f t="shared" si="3"/>
        <v>0</v>
      </c>
      <c r="G20" s="68">
        <f t="shared" si="3"/>
        <v>0.71599999999999997</v>
      </c>
      <c r="H20" s="68">
        <f t="shared" si="3"/>
        <v>0.71599999999999997</v>
      </c>
      <c r="I20" s="67">
        <f t="shared" si="3"/>
        <v>0</v>
      </c>
      <c r="J20" s="67">
        <f t="shared" si="3"/>
        <v>0</v>
      </c>
      <c r="K20" s="67">
        <f t="shared" si="3"/>
        <v>0</v>
      </c>
      <c r="L20" s="67">
        <f t="shared" si="3"/>
        <v>0</v>
      </c>
      <c r="M20" s="35">
        <f t="shared" si="3"/>
        <v>1</v>
      </c>
      <c r="N20" s="36">
        <f t="shared" si="3"/>
        <v>1</v>
      </c>
      <c r="O20" s="15" t="s">
        <v>49</v>
      </c>
    </row>
    <row r="21" spans="1:15" s="1" customFormat="1" ht="19.5" customHeight="1" x14ac:dyDescent="0.2">
      <c r="A21" s="16" t="s">
        <v>50</v>
      </c>
      <c r="B21" s="66">
        <f t="shared" si="4"/>
        <v>0</v>
      </c>
      <c r="C21" s="67">
        <f t="shared" si="3"/>
        <v>0</v>
      </c>
      <c r="D21" s="68">
        <f t="shared" si="3"/>
        <v>0</v>
      </c>
      <c r="E21" s="67">
        <f t="shared" si="3"/>
        <v>0</v>
      </c>
      <c r="F21" s="68">
        <f t="shared" si="3"/>
        <v>0</v>
      </c>
      <c r="G21" s="68">
        <f t="shared" si="3"/>
        <v>0</v>
      </c>
      <c r="H21" s="68">
        <f t="shared" si="3"/>
        <v>0</v>
      </c>
      <c r="I21" s="67">
        <f t="shared" si="3"/>
        <v>0</v>
      </c>
      <c r="J21" s="67">
        <f t="shared" si="3"/>
        <v>0</v>
      </c>
      <c r="K21" s="67">
        <f t="shared" si="3"/>
        <v>0</v>
      </c>
      <c r="L21" s="67">
        <f t="shared" si="3"/>
        <v>0</v>
      </c>
      <c r="M21" s="35">
        <f t="shared" si="3"/>
        <v>0</v>
      </c>
      <c r="N21" s="36">
        <f t="shared" si="3"/>
        <v>0</v>
      </c>
      <c r="O21" s="17" t="s">
        <v>51</v>
      </c>
    </row>
    <row r="22" spans="1:15" s="1" customFormat="1" ht="19.5" customHeight="1" x14ac:dyDescent="0.2">
      <c r="A22" s="18" t="s">
        <v>56</v>
      </c>
      <c r="B22" s="66"/>
      <c r="C22" s="73"/>
      <c r="D22" s="71"/>
      <c r="E22" s="73"/>
      <c r="F22" s="71"/>
      <c r="G22" s="71"/>
      <c r="H22" s="72"/>
      <c r="I22" s="73"/>
      <c r="J22" s="73"/>
      <c r="K22" s="73"/>
      <c r="L22" s="73"/>
      <c r="M22" s="37"/>
      <c r="N22" s="36"/>
      <c r="O22" s="19" t="s">
        <v>57</v>
      </c>
    </row>
    <row r="23" spans="1:15" s="1" customFormat="1" ht="19.5" customHeight="1" x14ac:dyDescent="0.2">
      <c r="A23" s="39" t="s">
        <v>46</v>
      </c>
      <c r="B23" s="74">
        <v>21.430000000000007</v>
      </c>
      <c r="C23" s="75">
        <v>144</v>
      </c>
      <c r="D23" s="76">
        <v>99.861000000000061</v>
      </c>
      <c r="E23" s="75">
        <v>568.00000000000034</v>
      </c>
      <c r="F23" s="76">
        <v>21.898</v>
      </c>
      <c r="G23" s="76">
        <v>106.03100000000003</v>
      </c>
      <c r="H23" s="68">
        <v>127.9290000000001</v>
      </c>
      <c r="I23" s="75">
        <v>0</v>
      </c>
      <c r="J23" s="75">
        <v>67</v>
      </c>
      <c r="K23" s="75">
        <v>11</v>
      </c>
      <c r="L23" s="75">
        <v>32</v>
      </c>
      <c r="M23" s="37">
        <v>165</v>
      </c>
      <c r="N23" s="36">
        <v>275</v>
      </c>
      <c r="O23" s="20" t="s">
        <v>47</v>
      </c>
    </row>
    <row r="24" spans="1:15" s="1" customFormat="1" ht="19.5" customHeight="1" x14ac:dyDescent="0.2">
      <c r="A24" s="39" t="s">
        <v>48</v>
      </c>
      <c r="B24" s="74">
        <v>0</v>
      </c>
      <c r="C24" s="75">
        <v>0</v>
      </c>
      <c r="D24" s="76">
        <v>0.46700000000000003</v>
      </c>
      <c r="E24" s="75">
        <v>3</v>
      </c>
      <c r="F24" s="76">
        <v>1.5920000000000001</v>
      </c>
      <c r="G24" s="76">
        <v>21.391000000000002</v>
      </c>
      <c r="H24" s="68">
        <v>22.983000000000001</v>
      </c>
      <c r="I24" s="75">
        <v>0</v>
      </c>
      <c r="J24" s="75">
        <v>4</v>
      </c>
      <c r="K24" s="75">
        <v>0</v>
      </c>
      <c r="L24" s="75">
        <v>1</v>
      </c>
      <c r="M24" s="37">
        <v>17</v>
      </c>
      <c r="N24" s="36">
        <v>22</v>
      </c>
      <c r="O24" s="20" t="s">
        <v>49</v>
      </c>
    </row>
    <row r="25" spans="1:15" s="22" customFormat="1" ht="19.5" customHeight="1" x14ac:dyDescent="0.2">
      <c r="A25" s="40" t="s">
        <v>50</v>
      </c>
      <c r="B25" s="74">
        <v>0</v>
      </c>
      <c r="C25" s="75">
        <v>0</v>
      </c>
      <c r="D25" s="76">
        <v>0</v>
      </c>
      <c r="E25" s="75">
        <v>0</v>
      </c>
      <c r="F25" s="76">
        <v>0</v>
      </c>
      <c r="G25" s="76">
        <v>2.4239999999999999</v>
      </c>
      <c r="H25" s="68">
        <v>2.4239999999999999</v>
      </c>
      <c r="I25" s="75">
        <v>0</v>
      </c>
      <c r="J25" s="75">
        <v>0</v>
      </c>
      <c r="K25" s="75">
        <v>0</v>
      </c>
      <c r="L25" s="75">
        <v>15</v>
      </c>
      <c r="M25" s="37">
        <v>0</v>
      </c>
      <c r="N25" s="36">
        <v>15</v>
      </c>
      <c r="O25" s="21" t="s">
        <v>51</v>
      </c>
    </row>
    <row r="26" spans="1:15" s="22" customFormat="1" ht="19.5" customHeight="1" x14ac:dyDescent="0.2">
      <c r="A26" s="9" t="s">
        <v>58</v>
      </c>
      <c r="B26" s="66"/>
      <c r="C26" s="67"/>
      <c r="D26" s="68"/>
      <c r="E26" s="67"/>
      <c r="F26" s="68"/>
      <c r="G26" s="68"/>
      <c r="H26" s="68"/>
      <c r="I26" s="67"/>
      <c r="J26" s="67"/>
      <c r="K26" s="67"/>
      <c r="L26" s="67"/>
      <c r="M26" s="35"/>
      <c r="N26" s="36"/>
      <c r="O26" s="19" t="s">
        <v>59</v>
      </c>
    </row>
    <row r="27" spans="1:15" s="22" customFormat="1" ht="19.5" customHeight="1" x14ac:dyDescent="0.2">
      <c r="A27" s="39" t="s">
        <v>46</v>
      </c>
      <c r="B27" s="74">
        <v>0.90899999999999981</v>
      </c>
      <c r="C27" s="75">
        <v>8</v>
      </c>
      <c r="D27" s="76">
        <v>15.171999999999999</v>
      </c>
      <c r="E27" s="75">
        <v>108.99999999999999</v>
      </c>
      <c r="F27" s="76">
        <v>0.90899999999999981</v>
      </c>
      <c r="G27" s="76">
        <v>18.650000000000002</v>
      </c>
      <c r="H27" s="68">
        <v>19.559000000000001</v>
      </c>
      <c r="I27" s="75">
        <v>1</v>
      </c>
      <c r="J27" s="75">
        <v>6</v>
      </c>
      <c r="K27" s="75">
        <v>0</v>
      </c>
      <c r="L27" s="75">
        <v>15</v>
      </c>
      <c r="M27" s="37">
        <v>50</v>
      </c>
      <c r="N27" s="36">
        <v>72</v>
      </c>
      <c r="O27" s="20" t="s">
        <v>47</v>
      </c>
    </row>
    <row r="28" spans="1:15" s="22" customFormat="1" ht="19.5" customHeight="1" x14ac:dyDescent="0.2">
      <c r="A28" s="39" t="s">
        <v>48</v>
      </c>
      <c r="B28" s="74">
        <v>0</v>
      </c>
      <c r="C28" s="75">
        <v>0</v>
      </c>
      <c r="D28" s="76">
        <v>4.2000000000000003E-2</v>
      </c>
      <c r="E28" s="75">
        <v>0</v>
      </c>
      <c r="F28" s="76">
        <v>4.2000000000000003E-2</v>
      </c>
      <c r="G28" s="76">
        <v>4.2000000000000003E-2</v>
      </c>
      <c r="H28" s="68">
        <v>4.2000000000000003E-2</v>
      </c>
      <c r="I28" s="75">
        <v>0</v>
      </c>
      <c r="J28" s="75">
        <v>0</v>
      </c>
      <c r="K28" s="75">
        <v>0</v>
      </c>
      <c r="L28" s="75">
        <v>0</v>
      </c>
      <c r="M28" s="37">
        <v>1</v>
      </c>
      <c r="N28" s="36">
        <v>1</v>
      </c>
      <c r="O28" s="20" t="s">
        <v>49</v>
      </c>
    </row>
    <row r="29" spans="1:15" s="22" customFormat="1" ht="19.5" customHeight="1" x14ac:dyDescent="0.2">
      <c r="A29" s="41" t="s">
        <v>50</v>
      </c>
      <c r="B29" s="77">
        <v>0</v>
      </c>
      <c r="C29" s="80">
        <v>0</v>
      </c>
      <c r="D29" s="78">
        <v>4.2000000000000003E-2</v>
      </c>
      <c r="E29" s="80">
        <v>0</v>
      </c>
      <c r="F29" s="78">
        <v>4.2000000000000003E-2</v>
      </c>
      <c r="G29" s="78">
        <v>0.245</v>
      </c>
      <c r="H29" s="79">
        <v>0.245</v>
      </c>
      <c r="I29" s="80">
        <v>0</v>
      </c>
      <c r="J29" s="80">
        <v>0</v>
      </c>
      <c r="K29" s="80">
        <v>0</v>
      </c>
      <c r="L29" s="80">
        <v>0</v>
      </c>
      <c r="M29" s="38">
        <v>2</v>
      </c>
      <c r="N29" s="42">
        <v>2</v>
      </c>
      <c r="O29" s="23" t="s">
        <v>51</v>
      </c>
    </row>
    <row r="30" spans="1:15" ht="16.5" customHeight="1" x14ac:dyDescent="0.2">
      <c r="A30" s="166" t="s">
        <v>60</v>
      </c>
      <c r="B30" s="166"/>
      <c r="C30" s="166"/>
      <c r="D30" s="166"/>
      <c r="E30" s="166"/>
      <c r="F30" s="166"/>
      <c r="G30" s="166"/>
      <c r="H30" s="166"/>
      <c r="I30" s="167" t="s">
        <v>88</v>
      </c>
      <c r="J30" s="167"/>
      <c r="K30" s="167"/>
      <c r="L30" s="167"/>
      <c r="M30" s="167"/>
      <c r="N30" s="167"/>
      <c r="O30" s="167"/>
    </row>
    <row r="31" spans="1:15" ht="18" customHeight="1" x14ac:dyDescent="0.2">
      <c r="A31" s="158" t="s">
        <v>95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</row>
    <row r="32" spans="1:15" ht="18" customHeight="1" x14ac:dyDescent="0.2">
      <c r="A32" s="144" t="s">
        <v>96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</row>
    <row r="33" spans="1:15" ht="5.0999999999999996" customHeight="1" x14ac:dyDescent="0.2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</row>
    <row r="34" spans="1:15" ht="17.25" customHeight="1" x14ac:dyDescent="0.2">
      <c r="A34" s="135" t="s">
        <v>86</v>
      </c>
      <c r="B34" s="109" t="s">
        <v>0</v>
      </c>
      <c r="C34" s="110"/>
      <c r="D34" s="110"/>
      <c r="E34" s="111"/>
      <c r="F34" s="112" t="s">
        <v>35</v>
      </c>
      <c r="G34" s="113"/>
      <c r="H34" s="114"/>
      <c r="I34" s="146" t="s">
        <v>36</v>
      </c>
      <c r="J34" s="147"/>
      <c r="K34" s="147"/>
      <c r="L34" s="147"/>
      <c r="M34" s="147"/>
      <c r="N34" s="148"/>
      <c r="O34" s="142" t="s">
        <v>37</v>
      </c>
    </row>
    <row r="35" spans="1:15" ht="17.25" customHeight="1" x14ac:dyDescent="0.2">
      <c r="A35" s="136"/>
      <c r="B35" s="132" t="s">
        <v>38</v>
      </c>
      <c r="C35" s="133"/>
      <c r="D35" s="133"/>
      <c r="E35" s="134"/>
      <c r="F35" s="115" t="s">
        <v>39</v>
      </c>
      <c r="G35" s="116"/>
      <c r="H35" s="117"/>
      <c r="I35" s="149" t="s">
        <v>40</v>
      </c>
      <c r="J35" s="150"/>
      <c r="K35" s="150"/>
      <c r="L35" s="150"/>
      <c r="M35" s="150"/>
      <c r="N35" s="151"/>
      <c r="O35" s="143"/>
    </row>
    <row r="36" spans="1:15" ht="17.25" customHeight="1" x14ac:dyDescent="0.2">
      <c r="A36" s="136"/>
      <c r="B36" s="131" t="s">
        <v>11</v>
      </c>
      <c r="C36" s="131"/>
      <c r="D36" s="131" t="s">
        <v>10</v>
      </c>
      <c r="E36" s="131"/>
      <c r="F36" s="152" t="s">
        <v>13</v>
      </c>
      <c r="G36" s="152" t="s">
        <v>14</v>
      </c>
      <c r="H36" s="154" t="s">
        <v>2</v>
      </c>
      <c r="I36" s="156" t="s">
        <v>15</v>
      </c>
      <c r="J36" s="156" t="s">
        <v>16</v>
      </c>
      <c r="K36" s="156" t="s">
        <v>17</v>
      </c>
      <c r="L36" s="156" t="s">
        <v>18</v>
      </c>
      <c r="M36" s="156" t="s">
        <v>19</v>
      </c>
      <c r="N36" s="159" t="s">
        <v>2</v>
      </c>
      <c r="O36" s="143"/>
    </row>
    <row r="37" spans="1:15" ht="17.25" customHeight="1" x14ac:dyDescent="0.2">
      <c r="A37" s="136"/>
      <c r="B37" s="161" t="s">
        <v>20</v>
      </c>
      <c r="C37" s="161"/>
      <c r="D37" s="161" t="s">
        <v>21</v>
      </c>
      <c r="E37" s="161"/>
      <c r="F37" s="153"/>
      <c r="G37" s="153"/>
      <c r="H37" s="155"/>
      <c r="I37" s="157"/>
      <c r="J37" s="157"/>
      <c r="K37" s="157"/>
      <c r="L37" s="157"/>
      <c r="M37" s="157"/>
      <c r="N37" s="160"/>
      <c r="O37" s="143"/>
    </row>
    <row r="38" spans="1:15" ht="17.25" customHeight="1" x14ac:dyDescent="0.2">
      <c r="A38" s="136"/>
      <c r="B38" s="10" t="s">
        <v>41</v>
      </c>
      <c r="C38" s="11" t="s">
        <v>6</v>
      </c>
      <c r="D38" s="10" t="s">
        <v>42</v>
      </c>
      <c r="E38" s="11" t="s">
        <v>6</v>
      </c>
      <c r="F38" s="162" t="s">
        <v>22</v>
      </c>
      <c r="G38" s="162" t="s">
        <v>23</v>
      </c>
      <c r="H38" s="163" t="s">
        <v>3</v>
      </c>
      <c r="I38" s="164" t="s">
        <v>24</v>
      </c>
      <c r="J38" s="164" t="s">
        <v>25</v>
      </c>
      <c r="K38" s="164" t="s">
        <v>27</v>
      </c>
      <c r="L38" s="164" t="s">
        <v>43</v>
      </c>
      <c r="M38" s="164" t="s">
        <v>26</v>
      </c>
      <c r="N38" s="165" t="s">
        <v>3</v>
      </c>
      <c r="O38" s="143"/>
    </row>
    <row r="39" spans="1:15" ht="17.25" customHeight="1" x14ac:dyDescent="0.2">
      <c r="A39" s="169"/>
      <c r="B39" s="57" t="s">
        <v>30</v>
      </c>
      <c r="C39" s="58" t="s">
        <v>12</v>
      </c>
      <c r="D39" s="57" t="s">
        <v>30</v>
      </c>
      <c r="E39" s="58" t="s">
        <v>12</v>
      </c>
      <c r="F39" s="162"/>
      <c r="G39" s="162"/>
      <c r="H39" s="163"/>
      <c r="I39" s="164"/>
      <c r="J39" s="164"/>
      <c r="K39" s="164"/>
      <c r="L39" s="164"/>
      <c r="M39" s="164"/>
      <c r="N39" s="165"/>
      <c r="O39" s="170"/>
    </row>
    <row r="40" spans="1:15" s="22" customFormat="1" ht="17.25" customHeight="1" x14ac:dyDescent="0.2">
      <c r="A40" s="9" t="s">
        <v>61</v>
      </c>
      <c r="B40" s="81"/>
      <c r="C40" s="32"/>
      <c r="D40" s="33"/>
      <c r="E40" s="32"/>
      <c r="F40" s="33"/>
      <c r="G40" s="33"/>
      <c r="H40" s="82"/>
      <c r="I40" s="32"/>
      <c r="J40" s="32"/>
      <c r="K40" s="32"/>
      <c r="L40" s="32"/>
      <c r="M40" s="64"/>
      <c r="N40" s="65"/>
      <c r="O40" s="19" t="s">
        <v>62</v>
      </c>
    </row>
    <row r="41" spans="1:15" s="22" customFormat="1" ht="17.25" customHeight="1" x14ac:dyDescent="0.2">
      <c r="A41" s="39" t="s">
        <v>46</v>
      </c>
      <c r="B41" s="74">
        <v>8.41</v>
      </c>
      <c r="C41" s="75">
        <v>40</v>
      </c>
      <c r="D41" s="76">
        <v>36.980000000000018</v>
      </c>
      <c r="E41" s="75">
        <v>190.00000000000003</v>
      </c>
      <c r="F41" s="76">
        <v>8.8179999999999996</v>
      </c>
      <c r="G41" s="76">
        <v>39.256</v>
      </c>
      <c r="H41" s="68">
        <v>48.074000000000005</v>
      </c>
      <c r="I41" s="75">
        <v>0</v>
      </c>
      <c r="J41" s="75">
        <v>25</v>
      </c>
      <c r="K41" s="75">
        <v>0</v>
      </c>
      <c r="L41" s="75">
        <v>15</v>
      </c>
      <c r="M41" s="37">
        <v>92</v>
      </c>
      <c r="N41" s="36">
        <v>132</v>
      </c>
      <c r="O41" s="20" t="s">
        <v>47</v>
      </c>
    </row>
    <row r="42" spans="1:15" s="22" customFormat="1" ht="17.25" customHeight="1" x14ac:dyDescent="0.2">
      <c r="A42" s="39" t="s">
        <v>48</v>
      </c>
      <c r="B42" s="74">
        <v>0</v>
      </c>
      <c r="C42" s="75">
        <v>0</v>
      </c>
      <c r="D42" s="76">
        <v>0</v>
      </c>
      <c r="E42" s="75">
        <v>0</v>
      </c>
      <c r="F42" s="76">
        <v>0</v>
      </c>
      <c r="G42" s="76">
        <v>7.3159999999999998</v>
      </c>
      <c r="H42" s="68">
        <v>7.3159999999999998</v>
      </c>
      <c r="I42" s="75">
        <v>0</v>
      </c>
      <c r="J42" s="75">
        <v>0</v>
      </c>
      <c r="K42" s="75">
        <v>0</v>
      </c>
      <c r="L42" s="75">
        <v>0</v>
      </c>
      <c r="M42" s="37">
        <v>1</v>
      </c>
      <c r="N42" s="36">
        <v>1</v>
      </c>
      <c r="O42" s="20" t="s">
        <v>49</v>
      </c>
    </row>
    <row r="43" spans="1:15" s="22" customFormat="1" ht="17.25" customHeight="1" x14ac:dyDescent="0.2">
      <c r="A43" s="40" t="s">
        <v>50</v>
      </c>
      <c r="B43" s="74">
        <v>0</v>
      </c>
      <c r="C43" s="75">
        <v>0</v>
      </c>
      <c r="D43" s="76">
        <v>0</v>
      </c>
      <c r="E43" s="75">
        <v>0</v>
      </c>
      <c r="F43" s="76">
        <v>0</v>
      </c>
      <c r="G43" s="76">
        <v>0.59199999999999986</v>
      </c>
      <c r="H43" s="68">
        <v>0.59199999999999986</v>
      </c>
      <c r="I43" s="75">
        <v>0</v>
      </c>
      <c r="J43" s="75">
        <v>0</v>
      </c>
      <c r="K43" s="75">
        <v>0</v>
      </c>
      <c r="L43" s="75">
        <v>0</v>
      </c>
      <c r="M43" s="37">
        <v>9</v>
      </c>
      <c r="N43" s="36">
        <v>9</v>
      </c>
      <c r="O43" s="21" t="s">
        <v>51</v>
      </c>
    </row>
    <row r="44" spans="1:15" s="1" customFormat="1" ht="17.25" customHeight="1" x14ac:dyDescent="0.2">
      <c r="A44" s="9" t="s">
        <v>63</v>
      </c>
      <c r="B44" s="74"/>
      <c r="C44" s="75"/>
      <c r="D44" s="76"/>
      <c r="E44" s="75"/>
      <c r="F44" s="76"/>
      <c r="G44" s="76"/>
      <c r="H44" s="68"/>
      <c r="I44" s="75"/>
      <c r="J44" s="75"/>
      <c r="K44" s="75"/>
      <c r="L44" s="75"/>
      <c r="M44" s="37"/>
      <c r="N44" s="36"/>
      <c r="O44" s="19" t="s">
        <v>64</v>
      </c>
    </row>
    <row r="45" spans="1:15" s="1" customFormat="1" ht="17.25" customHeight="1" x14ac:dyDescent="0.2">
      <c r="A45" s="39" t="s">
        <v>46</v>
      </c>
      <c r="B45" s="74">
        <v>11.692</v>
      </c>
      <c r="C45" s="75">
        <v>67</v>
      </c>
      <c r="D45" s="76">
        <v>95.249000000000052</v>
      </c>
      <c r="E45" s="75">
        <v>515.00000000000011</v>
      </c>
      <c r="F45" s="76">
        <v>11.905999999999999</v>
      </c>
      <c r="G45" s="76">
        <v>104.67800000000001</v>
      </c>
      <c r="H45" s="68">
        <v>116.58400000000009</v>
      </c>
      <c r="I45" s="75">
        <v>3</v>
      </c>
      <c r="J45" s="75">
        <v>45</v>
      </c>
      <c r="K45" s="75">
        <v>0</v>
      </c>
      <c r="L45" s="75">
        <v>56</v>
      </c>
      <c r="M45" s="37">
        <v>286</v>
      </c>
      <c r="N45" s="36">
        <v>390</v>
      </c>
      <c r="O45" s="20" t="s">
        <v>47</v>
      </c>
    </row>
    <row r="46" spans="1:15" s="1" customFormat="1" ht="17.25" customHeight="1" x14ac:dyDescent="0.2">
      <c r="A46" s="39" t="s">
        <v>48</v>
      </c>
      <c r="B46" s="74">
        <v>0.307</v>
      </c>
      <c r="C46" s="75">
        <v>1</v>
      </c>
      <c r="D46" s="76">
        <v>9.722999999999999</v>
      </c>
      <c r="E46" s="75">
        <v>45</v>
      </c>
      <c r="F46" s="76">
        <v>0.92100000000000004</v>
      </c>
      <c r="G46" s="76">
        <v>32.146999999999998</v>
      </c>
      <c r="H46" s="68">
        <v>33.068000000000005</v>
      </c>
      <c r="I46" s="75">
        <v>0</v>
      </c>
      <c r="J46" s="75">
        <v>1</v>
      </c>
      <c r="K46" s="75">
        <v>0</v>
      </c>
      <c r="L46" s="75">
        <v>6</v>
      </c>
      <c r="M46" s="37">
        <v>32</v>
      </c>
      <c r="N46" s="36">
        <v>39</v>
      </c>
      <c r="O46" s="20" t="s">
        <v>49</v>
      </c>
    </row>
    <row r="47" spans="1:15" s="22" customFormat="1" ht="17.25" customHeight="1" x14ac:dyDescent="0.2">
      <c r="A47" s="40" t="s">
        <v>50</v>
      </c>
      <c r="B47" s="74">
        <v>0</v>
      </c>
      <c r="C47" s="75">
        <v>0</v>
      </c>
      <c r="D47" s="76">
        <v>3.6999999999999998E-2</v>
      </c>
      <c r="E47" s="75">
        <v>0</v>
      </c>
      <c r="F47" s="76">
        <v>0</v>
      </c>
      <c r="G47" s="76">
        <v>1.3210000000000002</v>
      </c>
      <c r="H47" s="68">
        <v>1.3210000000000002</v>
      </c>
      <c r="I47" s="75">
        <v>0</v>
      </c>
      <c r="J47" s="75">
        <v>0</v>
      </c>
      <c r="K47" s="75">
        <v>0</v>
      </c>
      <c r="L47" s="75">
        <v>2</v>
      </c>
      <c r="M47" s="37">
        <v>16</v>
      </c>
      <c r="N47" s="36">
        <v>18</v>
      </c>
      <c r="O47" s="21" t="s">
        <v>51</v>
      </c>
    </row>
    <row r="48" spans="1:15" ht="17.25" customHeight="1" x14ac:dyDescent="0.2">
      <c r="A48" s="9" t="s">
        <v>65</v>
      </c>
      <c r="B48" s="74"/>
      <c r="C48" s="75"/>
      <c r="D48" s="76"/>
      <c r="E48" s="75"/>
      <c r="F48" s="76"/>
      <c r="G48" s="76"/>
      <c r="H48" s="68"/>
      <c r="I48" s="75"/>
      <c r="J48" s="75"/>
      <c r="K48" s="75"/>
      <c r="L48" s="75"/>
      <c r="M48" s="37"/>
      <c r="N48" s="36"/>
      <c r="O48" s="19" t="s">
        <v>66</v>
      </c>
    </row>
    <row r="49" spans="1:15" ht="17.25" customHeight="1" x14ac:dyDescent="0.2">
      <c r="A49" s="39" t="s">
        <v>46</v>
      </c>
      <c r="B49" s="74">
        <v>2.3930000000000002</v>
      </c>
      <c r="C49" s="75">
        <v>14</v>
      </c>
      <c r="D49" s="76">
        <v>31.985999999999997</v>
      </c>
      <c r="E49" s="75">
        <v>210.00000000000009</v>
      </c>
      <c r="F49" s="76">
        <v>2.464</v>
      </c>
      <c r="G49" s="76">
        <v>34.126999999999995</v>
      </c>
      <c r="H49" s="68">
        <v>36.591000000000008</v>
      </c>
      <c r="I49" s="75">
        <v>2</v>
      </c>
      <c r="J49" s="75">
        <v>9</v>
      </c>
      <c r="K49" s="75">
        <v>3</v>
      </c>
      <c r="L49" s="75">
        <v>36</v>
      </c>
      <c r="M49" s="37">
        <v>64</v>
      </c>
      <c r="N49" s="36">
        <v>114</v>
      </c>
      <c r="O49" s="20" t="s">
        <v>47</v>
      </c>
    </row>
    <row r="50" spans="1:15" ht="17.25" customHeight="1" x14ac:dyDescent="0.2">
      <c r="A50" s="39" t="s">
        <v>48</v>
      </c>
      <c r="B50" s="74">
        <v>0</v>
      </c>
      <c r="C50" s="75">
        <v>0</v>
      </c>
      <c r="D50" s="76">
        <v>3.6999999999999998E-2</v>
      </c>
      <c r="E50" s="75">
        <v>0</v>
      </c>
      <c r="F50" s="76">
        <v>3.6999999999999998E-2</v>
      </c>
      <c r="G50" s="76">
        <v>1.0919999999999999</v>
      </c>
      <c r="H50" s="68">
        <v>1.1289999999999998</v>
      </c>
      <c r="I50" s="75">
        <v>0</v>
      </c>
      <c r="J50" s="75">
        <v>1</v>
      </c>
      <c r="K50" s="75">
        <v>0</v>
      </c>
      <c r="L50" s="75">
        <v>0</v>
      </c>
      <c r="M50" s="37">
        <v>4</v>
      </c>
      <c r="N50" s="36">
        <v>5</v>
      </c>
      <c r="O50" s="20" t="s">
        <v>49</v>
      </c>
    </row>
    <row r="51" spans="1:15" ht="17.25" customHeight="1" x14ac:dyDescent="0.2">
      <c r="A51" s="40" t="s">
        <v>50</v>
      </c>
      <c r="B51" s="74">
        <v>0</v>
      </c>
      <c r="C51" s="75">
        <v>0</v>
      </c>
      <c r="D51" s="76">
        <v>3.6999999999999998E-2</v>
      </c>
      <c r="E51" s="75">
        <v>0</v>
      </c>
      <c r="F51" s="76">
        <v>3.6999999999999998E-2</v>
      </c>
      <c r="G51" s="76">
        <v>0.182</v>
      </c>
      <c r="H51" s="68">
        <v>0.182</v>
      </c>
      <c r="I51" s="75">
        <v>0</v>
      </c>
      <c r="J51" s="75">
        <v>0</v>
      </c>
      <c r="K51" s="75">
        <v>0</v>
      </c>
      <c r="L51" s="75">
        <v>0</v>
      </c>
      <c r="M51" s="37">
        <v>1</v>
      </c>
      <c r="N51" s="36">
        <v>1</v>
      </c>
      <c r="O51" s="21" t="s">
        <v>51</v>
      </c>
    </row>
    <row r="52" spans="1:15" ht="17.25" customHeight="1" x14ac:dyDescent="0.2">
      <c r="A52" s="9" t="s">
        <v>67</v>
      </c>
      <c r="B52" s="74"/>
      <c r="C52" s="75"/>
      <c r="D52" s="76"/>
      <c r="E52" s="75"/>
      <c r="F52" s="76"/>
      <c r="G52" s="76"/>
      <c r="H52" s="68"/>
      <c r="I52" s="75"/>
      <c r="J52" s="75"/>
      <c r="K52" s="75"/>
      <c r="L52" s="75"/>
      <c r="M52" s="37"/>
      <c r="N52" s="36"/>
      <c r="O52" s="19" t="s">
        <v>68</v>
      </c>
    </row>
    <row r="53" spans="1:15" ht="17.25" customHeight="1" x14ac:dyDescent="0.2">
      <c r="A53" s="39" t="s">
        <v>46</v>
      </c>
      <c r="B53" s="74">
        <v>10.904</v>
      </c>
      <c r="C53" s="75">
        <v>68</v>
      </c>
      <c r="D53" s="76">
        <v>7.7170000000000005</v>
      </c>
      <c r="E53" s="75">
        <v>65.000000000000014</v>
      </c>
      <c r="F53" s="76">
        <v>11.698999999999998</v>
      </c>
      <c r="G53" s="76">
        <v>7.7889999999999988</v>
      </c>
      <c r="H53" s="68">
        <v>19.488</v>
      </c>
      <c r="I53" s="75">
        <v>0</v>
      </c>
      <c r="J53" s="75">
        <v>30</v>
      </c>
      <c r="K53" s="75">
        <v>0</v>
      </c>
      <c r="L53" s="75">
        <v>3</v>
      </c>
      <c r="M53" s="37">
        <v>33</v>
      </c>
      <c r="N53" s="36">
        <v>66</v>
      </c>
      <c r="O53" s="20" t="s">
        <v>47</v>
      </c>
    </row>
    <row r="54" spans="1:15" ht="17.25" customHeight="1" x14ac:dyDescent="0.2">
      <c r="A54" s="39" t="s">
        <v>48</v>
      </c>
      <c r="B54" s="74">
        <v>0</v>
      </c>
      <c r="C54" s="75">
        <v>0</v>
      </c>
      <c r="D54" s="76">
        <v>0.249</v>
      </c>
      <c r="E54" s="75">
        <v>4</v>
      </c>
      <c r="F54" s="76">
        <v>0.60199999999999998</v>
      </c>
      <c r="G54" s="76">
        <v>2.6879999999999997</v>
      </c>
      <c r="H54" s="68">
        <v>3.29</v>
      </c>
      <c r="I54" s="75">
        <v>0</v>
      </c>
      <c r="J54" s="75">
        <v>2</v>
      </c>
      <c r="K54" s="75">
        <v>0</v>
      </c>
      <c r="L54" s="75">
        <v>1</v>
      </c>
      <c r="M54" s="37">
        <v>3</v>
      </c>
      <c r="N54" s="36">
        <v>6</v>
      </c>
      <c r="O54" s="20" t="s">
        <v>49</v>
      </c>
    </row>
    <row r="55" spans="1:15" ht="17.25" customHeight="1" x14ac:dyDescent="0.2">
      <c r="A55" s="40" t="s">
        <v>50</v>
      </c>
      <c r="B55" s="74">
        <v>0</v>
      </c>
      <c r="C55" s="75">
        <v>0</v>
      </c>
      <c r="D55" s="76">
        <v>0.03</v>
      </c>
      <c r="E55" s="75">
        <v>0</v>
      </c>
      <c r="F55" s="76">
        <v>0.03</v>
      </c>
      <c r="G55" s="76">
        <v>0.03</v>
      </c>
      <c r="H55" s="68">
        <v>0.03</v>
      </c>
      <c r="I55" s="75">
        <v>0</v>
      </c>
      <c r="J55" s="75">
        <v>0</v>
      </c>
      <c r="K55" s="75">
        <v>0</v>
      </c>
      <c r="L55" s="75">
        <v>0</v>
      </c>
      <c r="M55" s="37">
        <v>1</v>
      </c>
      <c r="N55" s="36">
        <v>1</v>
      </c>
      <c r="O55" s="21" t="s">
        <v>51</v>
      </c>
    </row>
    <row r="56" spans="1:15" ht="17.25" customHeight="1" x14ac:dyDescent="0.2">
      <c r="A56" s="9" t="s">
        <v>69</v>
      </c>
      <c r="B56" s="74"/>
      <c r="C56" s="75"/>
      <c r="D56" s="76"/>
      <c r="E56" s="75"/>
      <c r="F56" s="76"/>
      <c r="G56" s="76"/>
      <c r="H56" s="68"/>
      <c r="I56" s="75"/>
      <c r="J56" s="75"/>
      <c r="K56" s="75"/>
      <c r="L56" s="75"/>
      <c r="M56" s="37"/>
      <c r="N56" s="36"/>
      <c r="O56" s="19" t="s">
        <v>70</v>
      </c>
    </row>
    <row r="57" spans="1:15" ht="17.25" customHeight="1" x14ac:dyDescent="0.2">
      <c r="A57" s="39" t="s">
        <v>46</v>
      </c>
      <c r="B57" s="74">
        <v>5.7830000000000013</v>
      </c>
      <c r="C57" s="75">
        <v>38</v>
      </c>
      <c r="D57" s="76">
        <v>162.36500000000001</v>
      </c>
      <c r="E57" s="75">
        <v>685.00000000000011</v>
      </c>
      <c r="F57" s="76">
        <v>6.15</v>
      </c>
      <c r="G57" s="76">
        <v>191.81099999999995</v>
      </c>
      <c r="H57" s="68">
        <v>197.96099999999996</v>
      </c>
      <c r="I57" s="75">
        <v>0</v>
      </c>
      <c r="J57" s="75">
        <v>24</v>
      </c>
      <c r="K57" s="75">
        <v>0</v>
      </c>
      <c r="L57" s="75">
        <v>60</v>
      </c>
      <c r="M57" s="37">
        <v>171</v>
      </c>
      <c r="N57" s="36">
        <v>255</v>
      </c>
      <c r="O57" s="20" t="s">
        <v>47</v>
      </c>
    </row>
    <row r="58" spans="1:15" ht="17.25" customHeight="1" x14ac:dyDescent="0.2">
      <c r="A58" s="39" t="s">
        <v>48</v>
      </c>
      <c r="B58" s="74">
        <v>0</v>
      </c>
      <c r="C58" s="75">
        <v>0</v>
      </c>
      <c r="D58" s="76">
        <v>14.756</v>
      </c>
      <c r="E58" s="75">
        <v>3</v>
      </c>
      <c r="F58" s="76">
        <v>12.285000000000002</v>
      </c>
      <c r="G58" s="76">
        <v>61.81900000000001</v>
      </c>
      <c r="H58" s="68">
        <v>74.104000000000013</v>
      </c>
      <c r="I58" s="75">
        <v>0</v>
      </c>
      <c r="J58" s="75">
        <v>6</v>
      </c>
      <c r="K58" s="75">
        <v>0</v>
      </c>
      <c r="L58" s="75">
        <v>7</v>
      </c>
      <c r="M58" s="37">
        <v>19</v>
      </c>
      <c r="N58" s="36">
        <v>32</v>
      </c>
      <c r="O58" s="20" t="s">
        <v>49</v>
      </c>
    </row>
    <row r="59" spans="1:15" ht="17.25" customHeight="1" x14ac:dyDescent="0.2">
      <c r="A59" s="41" t="s">
        <v>50</v>
      </c>
      <c r="B59" s="77">
        <v>0</v>
      </c>
      <c r="C59" s="80">
        <v>0</v>
      </c>
      <c r="D59" s="78">
        <v>3.6999999999999998E-2</v>
      </c>
      <c r="E59" s="80">
        <v>0</v>
      </c>
      <c r="F59" s="78">
        <v>0</v>
      </c>
      <c r="G59" s="78">
        <v>0.191</v>
      </c>
      <c r="H59" s="79">
        <v>0.191</v>
      </c>
      <c r="I59" s="80">
        <v>0</v>
      </c>
      <c r="J59" s="80">
        <v>0</v>
      </c>
      <c r="K59" s="80">
        <v>0</v>
      </c>
      <c r="L59" s="80">
        <v>0</v>
      </c>
      <c r="M59" s="38">
        <v>3</v>
      </c>
      <c r="N59" s="42">
        <v>3</v>
      </c>
      <c r="O59" s="23" t="s">
        <v>51</v>
      </c>
    </row>
    <row r="60" spans="1:15" ht="17.25" customHeight="1" x14ac:dyDescent="0.2">
      <c r="A60" s="166" t="s">
        <v>60</v>
      </c>
      <c r="B60" s="166"/>
      <c r="C60" s="166"/>
      <c r="D60" s="166"/>
      <c r="E60" s="166"/>
      <c r="F60" s="166"/>
      <c r="G60" s="166"/>
      <c r="H60" s="166"/>
      <c r="I60" s="167" t="s">
        <v>88</v>
      </c>
      <c r="J60" s="167"/>
      <c r="K60" s="167"/>
      <c r="L60" s="167"/>
      <c r="M60" s="167"/>
      <c r="N60" s="167"/>
      <c r="O60" s="167"/>
    </row>
    <row r="61" spans="1:15" ht="19.5" customHeight="1" x14ac:dyDescent="0.2">
      <c r="A61" s="24" t="s">
        <v>71</v>
      </c>
      <c r="B61" s="31"/>
      <c r="C61" s="32"/>
      <c r="D61" s="33"/>
      <c r="E61" s="32"/>
      <c r="F61" s="34"/>
      <c r="G61" s="34"/>
      <c r="H61" s="83"/>
      <c r="I61" s="32"/>
      <c r="J61" s="32"/>
      <c r="K61" s="32"/>
      <c r="L61" s="32"/>
      <c r="M61" s="64"/>
      <c r="N61" s="65"/>
      <c r="O61" s="13" t="s">
        <v>72</v>
      </c>
    </row>
    <row r="62" spans="1:15" ht="19.5" customHeight="1" x14ac:dyDescent="0.2">
      <c r="A62" s="39" t="s">
        <v>46</v>
      </c>
      <c r="B62" s="74">
        <v>1.5729999999999997</v>
      </c>
      <c r="C62" s="75">
        <v>70.999999999999986</v>
      </c>
      <c r="D62" s="76">
        <v>15.713000000000001</v>
      </c>
      <c r="E62" s="75">
        <v>93.999999999999972</v>
      </c>
      <c r="F62" s="76">
        <v>2.2710000000000004</v>
      </c>
      <c r="G62" s="76">
        <v>35.572000000000003</v>
      </c>
      <c r="H62" s="68">
        <v>37.843000000000004</v>
      </c>
      <c r="I62" s="75">
        <v>2</v>
      </c>
      <c r="J62" s="75">
        <v>9</v>
      </c>
      <c r="K62" s="75">
        <v>0</v>
      </c>
      <c r="L62" s="75">
        <v>7</v>
      </c>
      <c r="M62" s="37">
        <v>49</v>
      </c>
      <c r="N62" s="36">
        <v>67</v>
      </c>
      <c r="O62" s="20" t="s">
        <v>47</v>
      </c>
    </row>
    <row r="63" spans="1:15" ht="19.5" customHeight="1" x14ac:dyDescent="0.2">
      <c r="A63" s="39" t="s">
        <v>48</v>
      </c>
      <c r="B63" s="74">
        <v>0</v>
      </c>
      <c r="C63" s="75">
        <v>0</v>
      </c>
      <c r="D63" s="76">
        <v>0</v>
      </c>
      <c r="E63" s="75">
        <v>0</v>
      </c>
      <c r="F63" s="76">
        <v>0.3</v>
      </c>
      <c r="G63" s="76">
        <v>3.1709999999999998</v>
      </c>
      <c r="H63" s="68">
        <v>3.4709999999999996</v>
      </c>
      <c r="I63" s="75">
        <v>0</v>
      </c>
      <c r="J63" s="75">
        <v>2</v>
      </c>
      <c r="K63" s="75">
        <v>0</v>
      </c>
      <c r="L63" s="75">
        <v>1</v>
      </c>
      <c r="M63" s="37">
        <v>4</v>
      </c>
      <c r="N63" s="36">
        <v>7</v>
      </c>
      <c r="O63" s="20" t="s">
        <v>49</v>
      </c>
    </row>
    <row r="64" spans="1:15" ht="19.5" customHeight="1" x14ac:dyDescent="0.2">
      <c r="A64" s="40" t="s">
        <v>50</v>
      </c>
      <c r="B64" s="74">
        <v>0</v>
      </c>
      <c r="C64" s="75">
        <v>0</v>
      </c>
      <c r="D64" s="76">
        <v>0</v>
      </c>
      <c r="E64" s="75">
        <v>0</v>
      </c>
      <c r="F64" s="76">
        <v>0</v>
      </c>
      <c r="G64" s="76">
        <v>1.3439999999999999</v>
      </c>
      <c r="H64" s="68">
        <v>1.3439999999999999</v>
      </c>
      <c r="I64" s="75">
        <v>0</v>
      </c>
      <c r="J64" s="75">
        <v>0</v>
      </c>
      <c r="K64" s="75">
        <v>0</v>
      </c>
      <c r="L64" s="75">
        <v>0</v>
      </c>
      <c r="M64" s="37">
        <v>10</v>
      </c>
      <c r="N64" s="36">
        <v>10</v>
      </c>
      <c r="O64" s="20" t="s">
        <v>51</v>
      </c>
    </row>
    <row r="65" spans="1:15" ht="19.5" customHeight="1" x14ac:dyDescent="0.2">
      <c r="A65" s="9" t="s">
        <v>73</v>
      </c>
      <c r="B65" s="74"/>
      <c r="C65" s="75"/>
      <c r="D65" s="76"/>
      <c r="E65" s="75"/>
      <c r="F65" s="76"/>
      <c r="G65" s="76"/>
      <c r="H65" s="68"/>
      <c r="I65" s="75"/>
      <c r="J65" s="75"/>
      <c r="K65" s="75"/>
      <c r="L65" s="75"/>
      <c r="M65" s="37"/>
      <c r="N65" s="36"/>
      <c r="O65" s="19" t="s">
        <v>74</v>
      </c>
    </row>
    <row r="66" spans="1:15" ht="19.5" customHeight="1" x14ac:dyDescent="0.2">
      <c r="A66" s="39" t="s">
        <v>46</v>
      </c>
      <c r="B66" s="74">
        <v>1.1719999999999999</v>
      </c>
      <c r="C66" s="75">
        <v>6</v>
      </c>
      <c r="D66" s="76">
        <v>13.808999999999996</v>
      </c>
      <c r="E66" s="75">
        <v>82</v>
      </c>
      <c r="F66" s="76">
        <v>1.2170000000000001</v>
      </c>
      <c r="G66" s="76">
        <v>13.579999999999997</v>
      </c>
      <c r="H66" s="68">
        <v>14.796999999999999</v>
      </c>
      <c r="I66" s="75">
        <v>0</v>
      </c>
      <c r="J66" s="75">
        <v>3</v>
      </c>
      <c r="K66" s="75">
        <v>0</v>
      </c>
      <c r="L66" s="75">
        <v>1</v>
      </c>
      <c r="M66" s="37">
        <v>21</v>
      </c>
      <c r="N66" s="36">
        <v>25</v>
      </c>
      <c r="O66" s="20" t="s">
        <v>47</v>
      </c>
    </row>
    <row r="67" spans="1:15" ht="19.5" customHeight="1" x14ac:dyDescent="0.2">
      <c r="A67" s="39" t="s">
        <v>48</v>
      </c>
      <c r="B67" s="74">
        <v>0</v>
      </c>
      <c r="C67" s="75">
        <v>0</v>
      </c>
      <c r="D67" s="76">
        <v>0</v>
      </c>
      <c r="E67" s="75">
        <v>0</v>
      </c>
      <c r="F67" s="76">
        <v>0</v>
      </c>
      <c r="G67" s="76">
        <v>3.6539999999999999</v>
      </c>
      <c r="H67" s="68">
        <v>3.6539999999999999</v>
      </c>
      <c r="I67" s="75">
        <v>0</v>
      </c>
      <c r="J67" s="75">
        <v>0</v>
      </c>
      <c r="K67" s="75">
        <v>0</v>
      </c>
      <c r="L67" s="75">
        <v>0</v>
      </c>
      <c r="M67" s="37">
        <v>8</v>
      </c>
      <c r="N67" s="36">
        <v>8</v>
      </c>
      <c r="O67" s="20" t="s">
        <v>49</v>
      </c>
    </row>
    <row r="68" spans="1:15" ht="19.5" customHeight="1" x14ac:dyDescent="0.2">
      <c r="A68" s="40" t="s">
        <v>50</v>
      </c>
      <c r="B68" s="74">
        <v>0</v>
      </c>
      <c r="C68" s="75">
        <v>0</v>
      </c>
      <c r="D68" s="76">
        <v>0</v>
      </c>
      <c r="E68" s="75">
        <v>0</v>
      </c>
      <c r="F68" s="76">
        <v>0</v>
      </c>
      <c r="G68" s="76">
        <v>9.4E-2</v>
      </c>
      <c r="H68" s="68">
        <v>9.4E-2</v>
      </c>
      <c r="I68" s="75">
        <v>0</v>
      </c>
      <c r="J68" s="75">
        <v>0</v>
      </c>
      <c r="K68" s="75">
        <v>0</v>
      </c>
      <c r="L68" s="75">
        <v>0</v>
      </c>
      <c r="M68" s="37">
        <v>1</v>
      </c>
      <c r="N68" s="36">
        <v>1</v>
      </c>
      <c r="O68" s="20" t="s">
        <v>51</v>
      </c>
    </row>
    <row r="69" spans="1:15" ht="19.5" customHeight="1" x14ac:dyDescent="0.2">
      <c r="A69" s="9" t="s">
        <v>75</v>
      </c>
      <c r="B69" s="74"/>
      <c r="C69" s="75"/>
      <c r="D69" s="76"/>
      <c r="E69" s="75"/>
      <c r="F69" s="76"/>
      <c r="G69" s="76"/>
      <c r="H69" s="68"/>
      <c r="I69" s="75"/>
      <c r="J69" s="75"/>
      <c r="K69" s="75"/>
      <c r="L69" s="75"/>
      <c r="M69" s="37"/>
      <c r="N69" s="36"/>
      <c r="O69" s="19" t="s">
        <v>76</v>
      </c>
    </row>
    <row r="70" spans="1:15" ht="19.5" customHeight="1" x14ac:dyDescent="0.2">
      <c r="A70" s="39" t="s">
        <v>46</v>
      </c>
      <c r="B70" s="74">
        <v>7.8800000000000008</v>
      </c>
      <c r="C70" s="75">
        <v>57.999999999999993</v>
      </c>
      <c r="D70" s="76">
        <v>23.974999999999998</v>
      </c>
      <c r="E70" s="75">
        <v>158.99999999999991</v>
      </c>
      <c r="F70" s="76">
        <v>9.9519999999999982</v>
      </c>
      <c r="G70" s="76">
        <v>26.397000000000013</v>
      </c>
      <c r="H70" s="68">
        <v>36.348999999999997</v>
      </c>
      <c r="I70" s="75">
        <v>1</v>
      </c>
      <c r="J70" s="75">
        <v>16</v>
      </c>
      <c r="K70" s="75">
        <v>0</v>
      </c>
      <c r="L70" s="75">
        <v>2</v>
      </c>
      <c r="M70" s="37">
        <v>77</v>
      </c>
      <c r="N70" s="36">
        <v>96</v>
      </c>
      <c r="O70" s="20" t="s">
        <v>47</v>
      </c>
    </row>
    <row r="71" spans="1:15" ht="19.5" customHeight="1" x14ac:dyDescent="0.2">
      <c r="A71" s="39" t="s">
        <v>48</v>
      </c>
      <c r="B71" s="74">
        <v>0</v>
      </c>
      <c r="C71" s="75">
        <v>0</v>
      </c>
      <c r="D71" s="76">
        <v>1.9260000000000002</v>
      </c>
      <c r="E71" s="75">
        <v>13</v>
      </c>
      <c r="F71" s="76">
        <v>0</v>
      </c>
      <c r="G71" s="76">
        <v>12.894</v>
      </c>
      <c r="H71" s="68">
        <v>12.894</v>
      </c>
      <c r="I71" s="75">
        <v>0</v>
      </c>
      <c r="J71" s="75">
        <v>0</v>
      </c>
      <c r="K71" s="75">
        <v>0</v>
      </c>
      <c r="L71" s="75">
        <v>1</v>
      </c>
      <c r="M71" s="37">
        <v>15</v>
      </c>
      <c r="N71" s="36">
        <v>16</v>
      </c>
      <c r="O71" s="20" t="s">
        <v>49</v>
      </c>
    </row>
    <row r="72" spans="1:15" ht="19.5" customHeight="1" x14ac:dyDescent="0.2">
      <c r="A72" s="40" t="s">
        <v>50</v>
      </c>
      <c r="B72" s="74">
        <v>0</v>
      </c>
      <c r="C72" s="75">
        <v>0</v>
      </c>
      <c r="D72" s="76">
        <v>0</v>
      </c>
      <c r="E72" s="75">
        <v>0</v>
      </c>
      <c r="F72" s="76">
        <v>0</v>
      </c>
      <c r="G72" s="76">
        <v>0.13100000000000001</v>
      </c>
      <c r="H72" s="68">
        <v>0.13100000000000001</v>
      </c>
      <c r="I72" s="75">
        <v>0</v>
      </c>
      <c r="J72" s="75">
        <v>0</v>
      </c>
      <c r="K72" s="75">
        <v>0</v>
      </c>
      <c r="L72" s="75">
        <v>0</v>
      </c>
      <c r="M72" s="37">
        <v>1</v>
      </c>
      <c r="N72" s="36">
        <v>1</v>
      </c>
      <c r="O72" s="21" t="s">
        <v>51</v>
      </c>
    </row>
    <row r="73" spans="1:15" ht="19.5" customHeight="1" x14ac:dyDescent="0.2">
      <c r="A73" s="9" t="s">
        <v>77</v>
      </c>
      <c r="B73" s="74"/>
      <c r="C73" s="75"/>
      <c r="D73" s="76"/>
      <c r="E73" s="75"/>
      <c r="F73" s="76"/>
      <c r="G73" s="76"/>
      <c r="H73" s="68"/>
      <c r="I73" s="75"/>
      <c r="J73" s="75"/>
      <c r="K73" s="75"/>
      <c r="L73" s="75"/>
      <c r="M73" s="37"/>
      <c r="N73" s="36"/>
      <c r="O73" s="19" t="s">
        <v>78</v>
      </c>
    </row>
    <row r="74" spans="1:15" ht="19.5" customHeight="1" x14ac:dyDescent="0.2">
      <c r="A74" s="39" t="s">
        <v>46</v>
      </c>
      <c r="B74" s="74">
        <v>52.796000000000006</v>
      </c>
      <c r="C74" s="75">
        <v>313.99999999999989</v>
      </c>
      <c r="D74" s="76">
        <v>66.664000000000001</v>
      </c>
      <c r="E74" s="75">
        <v>338.99999999999983</v>
      </c>
      <c r="F74" s="76">
        <v>56.348999999999968</v>
      </c>
      <c r="G74" s="76">
        <v>75.395999999999987</v>
      </c>
      <c r="H74" s="68">
        <v>131.74500000000003</v>
      </c>
      <c r="I74" s="75">
        <v>3</v>
      </c>
      <c r="J74" s="75">
        <v>188</v>
      </c>
      <c r="K74" s="75">
        <v>0</v>
      </c>
      <c r="L74" s="75">
        <v>7</v>
      </c>
      <c r="M74" s="37">
        <v>165</v>
      </c>
      <c r="N74" s="36">
        <v>363</v>
      </c>
      <c r="O74" s="20" t="s">
        <v>47</v>
      </c>
    </row>
    <row r="75" spans="1:15" ht="19.5" customHeight="1" x14ac:dyDescent="0.2">
      <c r="A75" s="39" t="s">
        <v>48</v>
      </c>
      <c r="B75" s="74">
        <v>0</v>
      </c>
      <c r="C75" s="75">
        <v>0</v>
      </c>
      <c r="D75" s="76">
        <v>0</v>
      </c>
      <c r="E75" s="75">
        <v>0</v>
      </c>
      <c r="F75" s="76">
        <v>13.301000000000002</v>
      </c>
      <c r="G75" s="76">
        <v>10.297000000000001</v>
      </c>
      <c r="H75" s="68">
        <v>23.597999999999999</v>
      </c>
      <c r="I75" s="75">
        <v>0</v>
      </c>
      <c r="J75" s="75">
        <v>13</v>
      </c>
      <c r="K75" s="75">
        <v>0</v>
      </c>
      <c r="L75" s="75">
        <v>1</v>
      </c>
      <c r="M75" s="37">
        <v>10</v>
      </c>
      <c r="N75" s="36">
        <v>24</v>
      </c>
      <c r="O75" s="20" t="s">
        <v>49</v>
      </c>
    </row>
    <row r="76" spans="1:15" ht="19.5" customHeight="1" x14ac:dyDescent="0.2">
      <c r="A76" s="41" t="s">
        <v>50</v>
      </c>
      <c r="B76" s="77">
        <v>0</v>
      </c>
      <c r="C76" s="80">
        <v>0</v>
      </c>
      <c r="D76" s="78">
        <v>0</v>
      </c>
      <c r="E76" s="80">
        <v>0</v>
      </c>
      <c r="F76" s="78">
        <v>0</v>
      </c>
      <c r="G76" s="78">
        <v>0</v>
      </c>
      <c r="H76" s="79">
        <v>0</v>
      </c>
      <c r="I76" s="80">
        <v>0</v>
      </c>
      <c r="J76" s="80">
        <v>0</v>
      </c>
      <c r="K76" s="80">
        <v>0</v>
      </c>
      <c r="L76" s="80">
        <v>0</v>
      </c>
      <c r="M76" s="38">
        <v>0</v>
      </c>
      <c r="N76" s="42">
        <v>0</v>
      </c>
      <c r="O76" s="23" t="s">
        <v>51</v>
      </c>
    </row>
    <row r="77" spans="1:15" ht="17.25" customHeight="1" x14ac:dyDescent="0.2">
      <c r="A77" s="166" t="s">
        <v>60</v>
      </c>
      <c r="B77" s="166"/>
      <c r="C77" s="166"/>
      <c r="D77" s="166"/>
      <c r="E77" s="166"/>
      <c r="F77" s="166"/>
      <c r="G77" s="166"/>
      <c r="H77" s="166"/>
      <c r="I77" s="167" t="s">
        <v>88</v>
      </c>
      <c r="J77" s="167"/>
      <c r="K77" s="167"/>
      <c r="L77" s="167"/>
      <c r="M77" s="167"/>
      <c r="N77" s="167"/>
      <c r="O77" s="167"/>
    </row>
    <row r="78" spans="1:15" ht="27.75" customHeight="1" x14ac:dyDescent="0.2">
      <c r="A78" s="171" t="s">
        <v>90</v>
      </c>
      <c r="B78" s="171"/>
      <c r="C78" s="171"/>
      <c r="D78" s="171"/>
      <c r="E78" s="171"/>
      <c r="F78" s="171"/>
      <c r="G78" s="171"/>
      <c r="H78" s="171"/>
      <c r="I78" s="167" t="s">
        <v>91</v>
      </c>
      <c r="J78" s="167"/>
      <c r="K78" s="167"/>
      <c r="L78" s="167"/>
      <c r="M78" s="167"/>
      <c r="N78" s="167"/>
      <c r="O78" s="167"/>
    </row>
    <row r="79" spans="1:15" ht="19.5" customHeight="1" x14ac:dyDescent="0.2">
      <c r="A79" s="24" t="s">
        <v>79</v>
      </c>
      <c r="B79" s="84"/>
      <c r="C79" s="85"/>
      <c r="D79" s="86"/>
      <c r="E79" s="85"/>
      <c r="F79" s="86"/>
      <c r="G79" s="86"/>
      <c r="H79" s="87"/>
      <c r="I79" s="85"/>
      <c r="J79" s="85"/>
      <c r="K79" s="85"/>
      <c r="L79" s="85"/>
      <c r="M79" s="64"/>
      <c r="N79" s="65"/>
      <c r="O79" s="13" t="s">
        <v>80</v>
      </c>
    </row>
    <row r="80" spans="1:15" ht="19.5" customHeight="1" x14ac:dyDescent="0.2">
      <c r="A80" s="39" t="s">
        <v>46</v>
      </c>
      <c r="B80" s="74">
        <v>0</v>
      </c>
      <c r="C80" s="75">
        <v>0</v>
      </c>
      <c r="D80" s="76">
        <v>5.2640000000000002</v>
      </c>
      <c r="E80" s="75">
        <v>30</v>
      </c>
      <c r="F80" s="76">
        <v>0</v>
      </c>
      <c r="G80" s="76">
        <v>5.4840000000000009</v>
      </c>
      <c r="H80" s="68">
        <v>5.4840000000000009</v>
      </c>
      <c r="I80" s="75">
        <v>0</v>
      </c>
      <c r="J80" s="75">
        <v>0</v>
      </c>
      <c r="K80" s="75">
        <v>0</v>
      </c>
      <c r="L80" s="75">
        <v>4</v>
      </c>
      <c r="M80" s="37">
        <v>5</v>
      </c>
      <c r="N80" s="36">
        <v>9</v>
      </c>
      <c r="O80" s="20" t="s">
        <v>47</v>
      </c>
    </row>
    <row r="81" spans="1:15" ht="19.5" customHeight="1" x14ac:dyDescent="0.2">
      <c r="A81" s="39" t="s">
        <v>48</v>
      </c>
      <c r="B81" s="74">
        <v>0</v>
      </c>
      <c r="C81" s="75">
        <v>0</v>
      </c>
      <c r="D81" s="76">
        <v>0</v>
      </c>
      <c r="E81" s="75">
        <v>0</v>
      </c>
      <c r="F81" s="76">
        <v>0</v>
      </c>
      <c r="G81" s="76">
        <v>0</v>
      </c>
      <c r="H81" s="68">
        <v>0</v>
      </c>
      <c r="I81" s="75">
        <v>0</v>
      </c>
      <c r="J81" s="75">
        <v>0</v>
      </c>
      <c r="K81" s="75">
        <v>0</v>
      </c>
      <c r="L81" s="75">
        <v>0</v>
      </c>
      <c r="M81" s="37">
        <v>0</v>
      </c>
      <c r="N81" s="36">
        <v>0</v>
      </c>
      <c r="O81" s="20" t="s">
        <v>49</v>
      </c>
    </row>
    <row r="82" spans="1:15" ht="19.5" customHeight="1" x14ac:dyDescent="0.2">
      <c r="A82" s="39" t="s">
        <v>50</v>
      </c>
      <c r="B82" s="74">
        <v>0</v>
      </c>
      <c r="C82" s="75">
        <v>0</v>
      </c>
      <c r="D82" s="76">
        <v>0</v>
      </c>
      <c r="E82" s="75">
        <v>0</v>
      </c>
      <c r="F82" s="76">
        <v>0</v>
      </c>
      <c r="G82" s="76">
        <v>0</v>
      </c>
      <c r="H82" s="68">
        <v>0</v>
      </c>
      <c r="I82" s="75">
        <v>0</v>
      </c>
      <c r="J82" s="75">
        <v>0</v>
      </c>
      <c r="K82" s="75">
        <v>0</v>
      </c>
      <c r="L82" s="75">
        <v>0</v>
      </c>
      <c r="M82" s="37">
        <v>0</v>
      </c>
      <c r="N82" s="36">
        <v>0</v>
      </c>
      <c r="O82" s="20" t="s">
        <v>51</v>
      </c>
    </row>
    <row r="83" spans="1:15" ht="19.5" customHeight="1" x14ac:dyDescent="0.2">
      <c r="A83" s="88" t="s">
        <v>81</v>
      </c>
      <c r="B83" s="74"/>
      <c r="C83" s="75"/>
      <c r="D83" s="76"/>
      <c r="E83" s="75"/>
      <c r="F83" s="76"/>
      <c r="G83" s="76"/>
      <c r="H83" s="68"/>
      <c r="I83" s="75"/>
      <c r="J83" s="75"/>
      <c r="K83" s="75"/>
      <c r="L83" s="75"/>
      <c r="M83" s="37"/>
      <c r="N83" s="36"/>
      <c r="O83" s="89" t="s">
        <v>82</v>
      </c>
    </row>
    <row r="84" spans="1:15" ht="19.5" customHeight="1" x14ac:dyDescent="0.2">
      <c r="A84" s="39" t="s">
        <v>46</v>
      </c>
      <c r="B84" s="74">
        <v>0</v>
      </c>
      <c r="C84" s="75">
        <v>0</v>
      </c>
      <c r="D84" s="76">
        <v>60.063999999999986</v>
      </c>
      <c r="E84" s="75">
        <v>549</v>
      </c>
      <c r="F84" s="76">
        <v>0</v>
      </c>
      <c r="G84" s="76">
        <v>64.521999999999977</v>
      </c>
      <c r="H84" s="68">
        <v>64.521999999999977</v>
      </c>
      <c r="I84" s="75">
        <v>0</v>
      </c>
      <c r="J84" s="75">
        <v>0</v>
      </c>
      <c r="K84" s="75">
        <v>0</v>
      </c>
      <c r="L84" s="75">
        <v>2</v>
      </c>
      <c r="M84" s="37">
        <v>40</v>
      </c>
      <c r="N84" s="36">
        <v>42</v>
      </c>
      <c r="O84" s="20" t="s">
        <v>47</v>
      </c>
    </row>
    <row r="85" spans="1:15" ht="19.5" customHeight="1" x14ac:dyDescent="0.2">
      <c r="A85" s="39" t="s">
        <v>48</v>
      </c>
      <c r="B85" s="74">
        <v>0</v>
      </c>
      <c r="C85" s="75">
        <v>0</v>
      </c>
      <c r="D85" s="76">
        <v>0</v>
      </c>
      <c r="E85" s="75">
        <v>0</v>
      </c>
      <c r="F85" s="76">
        <v>0</v>
      </c>
      <c r="G85" s="76">
        <v>0.71599999999999997</v>
      </c>
      <c r="H85" s="68">
        <v>0.71599999999999997</v>
      </c>
      <c r="I85" s="75">
        <v>0</v>
      </c>
      <c r="J85" s="75">
        <v>0</v>
      </c>
      <c r="K85" s="75">
        <v>0</v>
      </c>
      <c r="L85" s="75">
        <v>0</v>
      </c>
      <c r="M85" s="37">
        <v>1</v>
      </c>
      <c r="N85" s="36">
        <v>1</v>
      </c>
      <c r="O85" s="20" t="s">
        <v>49</v>
      </c>
    </row>
    <row r="86" spans="1:15" ht="19.5" customHeight="1" x14ac:dyDescent="0.2">
      <c r="A86" s="40" t="s">
        <v>50</v>
      </c>
      <c r="B86" s="74">
        <v>0</v>
      </c>
      <c r="C86" s="75">
        <v>0</v>
      </c>
      <c r="D86" s="76">
        <v>0</v>
      </c>
      <c r="E86" s="75">
        <v>0</v>
      </c>
      <c r="F86" s="76">
        <v>0</v>
      </c>
      <c r="G86" s="76">
        <v>0</v>
      </c>
      <c r="H86" s="68">
        <v>0</v>
      </c>
      <c r="I86" s="75">
        <v>0</v>
      </c>
      <c r="J86" s="75">
        <v>0</v>
      </c>
      <c r="K86" s="75">
        <v>0</v>
      </c>
      <c r="L86" s="75">
        <v>0</v>
      </c>
      <c r="M86" s="37">
        <v>0</v>
      </c>
      <c r="N86" s="36">
        <v>0</v>
      </c>
      <c r="O86" s="21" t="s">
        <v>51</v>
      </c>
    </row>
    <row r="87" spans="1:15" ht="19.5" customHeight="1" x14ac:dyDescent="0.2">
      <c r="A87" s="9" t="s">
        <v>83</v>
      </c>
      <c r="B87" s="74"/>
      <c r="C87" s="75"/>
      <c r="D87" s="76"/>
      <c r="E87" s="75"/>
      <c r="F87" s="76"/>
      <c r="G87" s="76"/>
      <c r="H87" s="68"/>
      <c r="I87" s="75"/>
      <c r="J87" s="75"/>
      <c r="K87" s="75"/>
      <c r="L87" s="75"/>
      <c r="M87" s="37"/>
      <c r="N87" s="36"/>
      <c r="O87" s="19" t="s">
        <v>84</v>
      </c>
    </row>
    <row r="88" spans="1:15" ht="19.5" customHeight="1" x14ac:dyDescent="0.2">
      <c r="A88" s="39" t="s">
        <v>46</v>
      </c>
      <c r="B88" s="74">
        <v>0</v>
      </c>
      <c r="C88" s="75">
        <v>0</v>
      </c>
      <c r="D88" s="76">
        <v>5.4470000000000001</v>
      </c>
      <c r="E88" s="75">
        <v>29.999999999999996</v>
      </c>
      <c r="F88" s="76">
        <v>0</v>
      </c>
      <c r="G88" s="76">
        <v>5.5470000000000006</v>
      </c>
      <c r="H88" s="68">
        <v>5.5470000000000006</v>
      </c>
      <c r="I88" s="75">
        <v>0</v>
      </c>
      <c r="J88" s="75">
        <v>0</v>
      </c>
      <c r="K88" s="75">
        <v>0</v>
      </c>
      <c r="L88" s="75">
        <v>6</v>
      </c>
      <c r="M88" s="37">
        <v>7</v>
      </c>
      <c r="N88" s="36">
        <v>13</v>
      </c>
      <c r="O88" s="20" t="s">
        <v>47</v>
      </c>
    </row>
    <row r="89" spans="1:15" ht="19.5" customHeight="1" x14ac:dyDescent="0.2">
      <c r="A89" s="39" t="s">
        <v>48</v>
      </c>
      <c r="B89" s="74">
        <v>0</v>
      </c>
      <c r="C89" s="75">
        <v>0</v>
      </c>
      <c r="D89" s="76">
        <v>0</v>
      </c>
      <c r="E89" s="75">
        <v>0</v>
      </c>
      <c r="F89" s="76">
        <v>0</v>
      </c>
      <c r="G89" s="76">
        <v>0</v>
      </c>
      <c r="H89" s="68">
        <v>0</v>
      </c>
      <c r="I89" s="75">
        <v>0</v>
      </c>
      <c r="J89" s="75">
        <v>0</v>
      </c>
      <c r="K89" s="75">
        <v>0</v>
      </c>
      <c r="L89" s="75">
        <v>0</v>
      </c>
      <c r="M89" s="37">
        <v>0</v>
      </c>
      <c r="N89" s="36">
        <v>0</v>
      </c>
      <c r="O89" s="20" t="s">
        <v>49</v>
      </c>
    </row>
    <row r="90" spans="1:15" ht="19.5" customHeight="1" x14ac:dyDescent="0.2">
      <c r="A90" s="41" t="s">
        <v>50</v>
      </c>
      <c r="B90" s="77">
        <v>0</v>
      </c>
      <c r="C90" s="80">
        <v>0</v>
      </c>
      <c r="D90" s="78">
        <v>0</v>
      </c>
      <c r="E90" s="80">
        <v>0</v>
      </c>
      <c r="F90" s="78">
        <v>0</v>
      </c>
      <c r="G90" s="78">
        <v>0</v>
      </c>
      <c r="H90" s="79">
        <v>0</v>
      </c>
      <c r="I90" s="80">
        <v>0</v>
      </c>
      <c r="J90" s="80">
        <v>0</v>
      </c>
      <c r="K90" s="80">
        <v>0</v>
      </c>
      <c r="L90" s="80">
        <v>0</v>
      </c>
      <c r="M90" s="38">
        <v>0</v>
      </c>
      <c r="N90" s="42">
        <v>0</v>
      </c>
      <c r="O90" s="23" t="s">
        <v>51</v>
      </c>
    </row>
    <row r="91" spans="1:15" ht="17.25" customHeight="1" x14ac:dyDescent="0.2">
      <c r="A91" s="166" t="s">
        <v>60</v>
      </c>
      <c r="B91" s="166"/>
      <c r="C91" s="166"/>
      <c r="D91" s="166"/>
      <c r="E91" s="166"/>
      <c r="F91" s="166"/>
      <c r="G91" s="166"/>
      <c r="H91" s="166"/>
      <c r="I91" s="167" t="s">
        <v>88</v>
      </c>
      <c r="J91" s="167"/>
      <c r="K91" s="167"/>
      <c r="L91" s="167"/>
      <c r="M91" s="167"/>
      <c r="N91" s="167"/>
      <c r="O91" s="167"/>
    </row>
    <row r="93" spans="1:15" x14ac:dyDescent="0.2">
      <c r="B93" s="29"/>
      <c r="C93" s="29"/>
      <c r="D93" s="29"/>
      <c r="E93" s="29"/>
      <c r="F93" s="29"/>
      <c r="G93" s="29"/>
      <c r="H93" s="29"/>
    </row>
    <row r="94" spans="1:15" x14ac:dyDescent="0.2">
      <c r="B94" s="29"/>
      <c r="C94" s="29"/>
      <c r="D94" s="29"/>
      <c r="E94" s="29"/>
      <c r="F94" s="29"/>
      <c r="G94" s="29"/>
      <c r="H94" s="29"/>
    </row>
    <row r="95" spans="1:15" x14ac:dyDescent="0.2">
      <c r="B95" s="29"/>
      <c r="C95" s="29"/>
      <c r="D95" s="29"/>
      <c r="E95" s="29"/>
      <c r="F95" s="29"/>
      <c r="G95" s="29"/>
      <c r="H95" s="29"/>
    </row>
    <row r="96" spans="1:15" x14ac:dyDescent="0.2">
      <c r="B96" s="25"/>
      <c r="C96" s="26"/>
    </row>
    <row r="97" spans="2:8" x14ac:dyDescent="0.2">
      <c r="B97" s="25"/>
      <c r="C97" s="26"/>
    </row>
    <row r="98" spans="2:8" x14ac:dyDescent="0.2">
      <c r="B98" s="29"/>
      <c r="C98" s="29"/>
      <c r="E98" s="29"/>
      <c r="F98" s="29"/>
      <c r="G98" s="29"/>
      <c r="H98" s="29"/>
    </row>
    <row r="99" spans="2:8" x14ac:dyDescent="0.2">
      <c r="B99" s="29"/>
      <c r="C99" s="29"/>
      <c r="E99" s="29"/>
      <c r="F99" s="29"/>
      <c r="G99" s="29"/>
      <c r="H99" s="29"/>
    </row>
    <row r="100" spans="2:8" x14ac:dyDescent="0.2">
      <c r="B100" s="29"/>
      <c r="C100" s="29"/>
      <c r="E100" s="29"/>
      <c r="F100" s="29"/>
      <c r="G100" s="29"/>
      <c r="H100" s="29"/>
    </row>
    <row r="103" spans="2:8" x14ac:dyDescent="0.2">
      <c r="B103" s="29"/>
      <c r="C103" s="29"/>
      <c r="E103" s="29"/>
      <c r="F103" s="29"/>
      <c r="G103" s="29"/>
      <c r="H103" s="29"/>
    </row>
    <row r="104" spans="2:8" x14ac:dyDescent="0.2">
      <c r="B104" s="29"/>
      <c r="C104" s="29"/>
      <c r="D104" s="29"/>
      <c r="E104" s="29"/>
      <c r="F104" s="29"/>
      <c r="G104" s="29"/>
      <c r="H104" s="29"/>
    </row>
    <row r="105" spans="2:8" x14ac:dyDescent="0.2">
      <c r="B105" s="29"/>
      <c r="C105" s="29"/>
      <c r="D105" s="29"/>
      <c r="E105" s="29"/>
      <c r="F105" s="29"/>
      <c r="G105" s="29"/>
      <c r="H105" s="29"/>
    </row>
  </sheetData>
  <mergeCells count="76">
    <mergeCell ref="A91:H91"/>
    <mergeCell ref="A78:H78"/>
    <mergeCell ref="I78:O78"/>
    <mergeCell ref="I91:O91"/>
    <mergeCell ref="L38:L39"/>
    <mergeCell ref="M38:M39"/>
    <mergeCell ref="N38:N39"/>
    <mergeCell ref="A60:H60"/>
    <mergeCell ref="I60:O60"/>
    <mergeCell ref="A77:H77"/>
    <mergeCell ref="I77:O77"/>
    <mergeCell ref="F38:F39"/>
    <mergeCell ref="G38:G39"/>
    <mergeCell ref="H38:H39"/>
    <mergeCell ref="I38:I39"/>
    <mergeCell ref="J38:J39"/>
    <mergeCell ref="K38:K39"/>
    <mergeCell ref="I35:N35"/>
    <mergeCell ref="B37:C37"/>
    <mergeCell ref="D37:E37"/>
    <mergeCell ref="B36:C36"/>
    <mergeCell ref="D36:E36"/>
    <mergeCell ref="F36:F37"/>
    <mergeCell ref="J36:J37"/>
    <mergeCell ref="K36:K37"/>
    <mergeCell ref="L36:L37"/>
    <mergeCell ref="M36:M37"/>
    <mergeCell ref="N36:N37"/>
    <mergeCell ref="M8:M9"/>
    <mergeCell ref="N8:N9"/>
    <mergeCell ref="A30:H30"/>
    <mergeCell ref="I30:O30"/>
    <mergeCell ref="G36:G37"/>
    <mergeCell ref="H36:H37"/>
    <mergeCell ref="I36:I37"/>
    <mergeCell ref="A32:O32"/>
    <mergeCell ref="A33:O33"/>
    <mergeCell ref="A34:A39"/>
    <mergeCell ref="B34:E34"/>
    <mergeCell ref="F34:H34"/>
    <mergeCell ref="I34:N34"/>
    <mergeCell ref="O34:O39"/>
    <mergeCell ref="B35:E35"/>
    <mergeCell ref="F35:H35"/>
    <mergeCell ref="I6:I7"/>
    <mergeCell ref="J6:J7"/>
    <mergeCell ref="K6:K7"/>
    <mergeCell ref="L6:L7"/>
    <mergeCell ref="A31:O31"/>
    <mergeCell ref="M6:M7"/>
    <mergeCell ref="N6:N7"/>
    <mergeCell ref="B7:C7"/>
    <mergeCell ref="D7:E7"/>
    <mergeCell ref="F8:F9"/>
    <mergeCell ref="G8:G9"/>
    <mergeCell ref="H8:H9"/>
    <mergeCell ref="I8:I9"/>
    <mergeCell ref="J8:J9"/>
    <mergeCell ref="K8:K9"/>
    <mergeCell ref="L8:L9"/>
    <mergeCell ref="A1:O1"/>
    <mergeCell ref="A2:O2"/>
    <mergeCell ref="A3:O3"/>
    <mergeCell ref="A4:A9"/>
    <mergeCell ref="B4:E4"/>
    <mergeCell ref="F4:H4"/>
    <mergeCell ref="I4:N4"/>
    <mergeCell ref="O4:O9"/>
    <mergeCell ref="B5:E5"/>
    <mergeCell ref="F5:H5"/>
    <mergeCell ref="I5:N5"/>
    <mergeCell ref="B6:C6"/>
    <mergeCell ref="D6:E6"/>
    <mergeCell ref="F6:F7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EDUCATION STATISTICS</dc:creator>
  <cp:lastModifiedBy>malkhatib</cp:lastModifiedBy>
  <cp:lastPrinted>2018-11-21T07:04:39Z</cp:lastPrinted>
  <dcterms:created xsi:type="dcterms:W3CDTF">2011-08-14T11:02:02Z</dcterms:created>
  <dcterms:modified xsi:type="dcterms:W3CDTF">2019-02-06T06:20:19Z</dcterms:modified>
</cp:coreProperties>
</file>